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6.xml" ContentType="application/vnd.ms-excel.person+xml"/>
  <Override PartName="/xl/persons/person1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5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7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kb\Downloads\"/>
    </mc:Choice>
  </mc:AlternateContent>
  <xr:revisionPtr revIDLastSave="0" documentId="8_{8C96ABF3-5687-4488-8C2A-1C942BFB8C45}" xr6:coauthVersionLast="47" xr6:coauthVersionMax="47" xr10:uidLastSave="{00000000-0000-0000-0000-000000000000}"/>
  <bookViews>
    <workbookView xWindow="-103" yWindow="-103" windowWidth="22149" windowHeight="13200" xr2:uid="{00000000-000D-0000-FFFF-FFFF00000000}"/>
  </bookViews>
  <sheets>
    <sheet name="4 games" sheetId="1" r:id="rId1"/>
    <sheet name="5 games" sheetId="2" state="hidden" r:id="rId2"/>
    <sheet name="Rotation" sheetId="3" state="hidden" r:id="rId3"/>
    <sheet name="SA Roster 2023" sheetId="4" state="hidden" r:id="rId4"/>
    <sheet name="Roto League" sheetId="12" state="hidden" r:id="rId5"/>
  </sheets>
  <definedNames>
    <definedName name="_xlnm.Print_Area" localSheetId="3">'SA Roster 2023'!$A$1:$N$55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12" l="1"/>
  <c r="D27" i="12"/>
  <c r="D28" i="12"/>
  <c r="D20" i="12"/>
  <c r="D21" i="12"/>
  <c r="D22" i="12"/>
  <c r="D23" i="12"/>
  <c r="D24" i="12"/>
  <c r="D25" i="12"/>
  <c r="D18" i="12"/>
  <c r="D19" i="12"/>
  <c r="M22" i="4"/>
  <c r="G22" i="4"/>
  <c r="M23" i="4"/>
  <c r="G23" i="4"/>
  <c r="M6" i="4"/>
  <c r="G6" i="4"/>
  <c r="G9" i="4"/>
  <c r="G33" i="4"/>
  <c r="G30" i="4"/>
  <c r="G29" i="4"/>
  <c r="G28" i="4"/>
  <c r="G20" i="4"/>
  <c r="G17" i="4"/>
  <c r="F42" i="3"/>
  <c r="G42" i="3"/>
  <c r="H42" i="3"/>
  <c r="F43" i="3"/>
  <c r="G43" i="3"/>
  <c r="H43" i="3"/>
  <c r="G2" i="4"/>
  <c r="M2" i="4"/>
  <c r="G26" i="4"/>
  <c r="M26" i="4"/>
  <c r="G5" i="4"/>
  <c r="M5" i="4"/>
  <c r="G8" i="4"/>
  <c r="M8" i="4"/>
  <c r="G11" i="4"/>
  <c r="M11" i="4"/>
  <c r="G13" i="4"/>
  <c r="M13" i="4"/>
  <c r="G31" i="4"/>
  <c r="M31" i="4"/>
  <c r="G15" i="4"/>
  <c r="M15" i="4"/>
  <c r="G18" i="4"/>
  <c r="M18" i="4"/>
  <c r="G34" i="4"/>
  <c r="G32" i="4"/>
  <c r="M32" i="4"/>
  <c r="G3" i="4"/>
  <c r="M3" i="4"/>
  <c r="G25" i="4"/>
  <c r="M25" i="4"/>
  <c r="G35" i="4"/>
  <c r="M35" i="4"/>
  <c r="G27" i="4"/>
  <c r="M27" i="4"/>
  <c r="M39" i="4"/>
  <c r="M47" i="4"/>
  <c r="M40" i="4"/>
  <c r="M3" i="3"/>
  <c r="M4" i="3"/>
  <c r="N4" i="3"/>
  <c r="M5" i="3"/>
  <c r="N5" i="3"/>
  <c r="M6" i="3"/>
  <c r="N6" i="3"/>
  <c r="M7" i="3"/>
  <c r="N7" i="3"/>
  <c r="M8" i="3"/>
  <c r="N8" i="3"/>
  <c r="M9" i="3"/>
  <c r="N9" i="3"/>
  <c r="M10" i="3"/>
  <c r="N10" i="3"/>
  <c r="M11" i="3"/>
  <c r="N11" i="3"/>
  <c r="M12" i="3"/>
  <c r="N12" i="3"/>
  <c r="M13" i="3"/>
  <c r="N13" i="3"/>
  <c r="M14" i="3"/>
  <c r="N14" i="3"/>
  <c r="M15" i="3"/>
  <c r="N15" i="3"/>
  <c r="M16" i="3"/>
  <c r="N16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M24" i="3"/>
  <c r="N24" i="3"/>
  <c r="M25" i="3"/>
  <c r="N25" i="3"/>
  <c r="M26" i="3"/>
  <c r="N26" i="3"/>
  <c r="M27" i="3"/>
  <c r="N27" i="3"/>
  <c r="M28" i="3"/>
  <c r="N28" i="3"/>
  <c r="M29" i="3"/>
  <c r="N29" i="3"/>
  <c r="M30" i="3"/>
  <c r="N30" i="3"/>
  <c r="M31" i="3"/>
  <c r="N31" i="3"/>
  <c r="M32" i="3"/>
  <c r="N32" i="3"/>
  <c r="M33" i="3"/>
  <c r="N33" i="3"/>
  <c r="M34" i="3"/>
  <c r="N34" i="3"/>
  <c r="M35" i="3"/>
  <c r="N35" i="3"/>
  <c r="M36" i="3"/>
  <c r="N36" i="3"/>
  <c r="M37" i="3"/>
  <c r="N37" i="3"/>
  <c r="M38" i="3"/>
  <c r="N38" i="3"/>
  <c r="M39" i="3"/>
  <c r="N39" i="3"/>
  <c r="M40" i="3"/>
  <c r="N40" i="3"/>
  <c r="M41" i="3"/>
  <c r="N41" i="3"/>
  <c r="D42" i="3"/>
  <c r="E42" i="3"/>
  <c r="I42" i="3"/>
  <c r="J42" i="3"/>
  <c r="K42" i="3"/>
  <c r="D43" i="3"/>
  <c r="E43" i="3"/>
  <c r="I43" i="3"/>
  <c r="J43" i="3"/>
  <c r="K43" i="3"/>
  <c r="N42" i="3" l="1"/>
  <c r="L43" i="3"/>
  <c r="L42" i="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Player Standard Batting" description="Connection to the 'Player Standard Batting' query in the workbook." type="5" refreshedVersion="4" background="1" saveData="1">
    <dbPr connection="Provider=Microsoft.Mashup.OleDb.1;Data Source=$Workbook$;Location=&quot;Player Standard Batting&quot;;Extended Properties=&quot;&quot;" command="SELECT * FROM [Player Standard Batting]"/>
  </connection>
  <connection id="2" xr16:uid="{00000000-0015-0000-FFFF-FFFF01000000}" keepAlive="1" name="Query - Player Standard Pitching Table" description="Connection to the 'Player Standard Pitching Table' query in the workbook." type="5" refreshedVersion="4" background="1" saveData="1">
    <dbPr connection="Provider=Microsoft.Mashup.OleDb.1;Data Source=$Workbook$;Location=&quot;Player Standard Pitching Table&quot;;Extended Properties=&quot;&quot;" command="SELECT * FROM [Player Standard Pitching Table]"/>
  </connection>
</connections>
</file>

<file path=xl/sharedStrings.xml><?xml version="1.0" encoding="utf-8"?>
<sst xmlns="http://schemas.openxmlformats.org/spreadsheetml/2006/main" count="673" uniqueCount="315">
  <si>
    <t>SAN ANTONIO SPARTANS</t>
  </si>
  <si>
    <t>@</t>
  </si>
  <si>
    <t>Rotation</t>
  </si>
  <si>
    <t>HIT &amp; RUN</t>
  </si>
  <si>
    <t>STEAL</t>
  </si>
  <si>
    <t>PINCH HIT</t>
  </si>
  <si>
    <t>PINCH RUN</t>
  </si>
  <si>
    <t>DEFENSE</t>
  </si>
  <si>
    <t>BASERUNNING</t>
  </si>
  <si>
    <t>STARTERS</t>
  </si>
  <si>
    <t>BULLPEN</t>
  </si>
  <si>
    <t>Somewhat aggressive trying to score w/2 outs; don't take many risks with slow or average runners.</t>
  </si>
  <si>
    <t>Games</t>
  </si>
  <si>
    <t>Defense</t>
  </si>
  <si>
    <t>Platoon</t>
  </si>
  <si>
    <t>Speed, Steal</t>
  </si>
  <si>
    <t>H&amp;R</t>
  </si>
  <si>
    <t>C</t>
  </si>
  <si>
    <t>1B</t>
  </si>
  <si>
    <t>2B</t>
  </si>
  <si>
    <t>SS</t>
  </si>
  <si>
    <t>3B</t>
  </si>
  <si>
    <t>LF</t>
  </si>
  <si>
    <t>CF</t>
  </si>
  <si>
    <t>RF</t>
  </si>
  <si>
    <t>DH</t>
  </si>
  <si>
    <t>Innings</t>
  </si>
  <si>
    <t>APRIL</t>
  </si>
  <si>
    <t>MAY</t>
  </si>
  <si>
    <t>JUNE</t>
  </si>
  <si>
    <t>AUGUST</t>
  </si>
  <si>
    <t>SEPTEMBER</t>
  </si>
  <si>
    <t>JULY</t>
  </si>
  <si>
    <t>Starts</t>
  </si>
  <si>
    <t>Play infield defense same as you would play your own.</t>
  </si>
  <si>
    <t>Game 4</t>
  </si>
  <si>
    <t>OPS</t>
  </si>
  <si>
    <t>Avg</t>
  </si>
  <si>
    <t>Slug</t>
  </si>
  <si>
    <t>OB%</t>
  </si>
  <si>
    <t>Right</t>
  </si>
  <si>
    <t>Left</t>
  </si>
  <si>
    <t>L</t>
  </si>
  <si>
    <t>G</t>
  </si>
  <si>
    <t>ERA</t>
  </si>
  <si>
    <t>deGrom</t>
  </si>
  <si>
    <t>Ryu</t>
  </si>
  <si>
    <t>24s</t>
  </si>
  <si>
    <t>SAG-4</t>
  </si>
  <si>
    <t>WOO-4</t>
  </si>
  <si>
    <t>LIV-4</t>
  </si>
  <si>
    <t>BED-4</t>
  </si>
  <si>
    <t>WYA-4</t>
  </si>
  <si>
    <t>DAN-4</t>
  </si>
  <si>
    <t>BUF-5</t>
  </si>
  <si>
    <t>MIL-4</t>
  </si>
  <si>
    <t>MET-4</t>
  </si>
  <si>
    <t>RIV-4</t>
  </si>
  <si>
    <t>BOO-4</t>
  </si>
  <si>
    <t>MID-4</t>
  </si>
  <si>
    <t>CAN-4</t>
  </si>
  <si>
    <t>WES-4</t>
  </si>
  <si>
    <t>SAG-5</t>
  </si>
  <si>
    <t>RIV-5</t>
  </si>
  <si>
    <t>BUF-4</t>
  </si>
  <si>
    <t>Gausman</t>
  </si>
  <si>
    <t>In extra innings, use best available.</t>
  </si>
  <si>
    <t>WILLING TO PLAY ANY HOME OR AWAY SERIES USING ZOOM</t>
  </si>
  <si>
    <t>J-3 is 62 - 111 games.</t>
  </si>
  <si>
    <t>J-2 is 112 - 139 games.</t>
  </si>
  <si>
    <t>J-1 is 140 - 156 games.</t>
  </si>
  <si>
    <t>J-0 is 157 - 162 games.</t>
  </si>
  <si>
    <t>BUR-5</t>
  </si>
  <si>
    <t>WAR-4</t>
  </si>
  <si>
    <t>Game 5</t>
  </si>
  <si>
    <t>Charlie Blackmon*</t>
  </si>
  <si>
    <t>Xander Bogaerts</t>
  </si>
  <si>
    <t>Alex Bregman</t>
  </si>
  <si>
    <t>Curt Casali</t>
  </si>
  <si>
    <t>Michael Conforto*</t>
  </si>
  <si>
    <t>Jake Cronenworth*</t>
  </si>
  <si>
    <t>Andrew Knizner</t>
  </si>
  <si>
    <t>Tom Murphy</t>
  </si>
  <si>
    <t>Tommy Pham</t>
  </si>
  <si>
    <t>J.T. Realmuto</t>
  </si>
  <si>
    <t>Edwin Rios*</t>
  </si>
  <si>
    <t>Max Stassi</t>
  </si>
  <si>
    <t>Jared Walsh*</t>
  </si>
  <si>
    <t>Bryse Wilson</t>
  </si>
  <si>
    <t>Christian Yelich*</t>
  </si>
  <si>
    <t>Jacob deGrom</t>
  </si>
  <si>
    <t>Kevin Gausman</t>
  </si>
  <si>
    <t>Hyun Jin Ryu*</t>
  </si>
  <si>
    <t>Brent Suter*</t>
  </si>
  <si>
    <t>4 (Z)</t>
  </si>
  <si>
    <t>Right-0</t>
  </si>
  <si>
    <t>Yes</t>
  </si>
  <si>
    <t>6, No</t>
  </si>
  <si>
    <t>14, G26</t>
  </si>
  <si>
    <t>1B-4, OF-1</t>
  </si>
  <si>
    <t>2B-8, SS-8, 1B-3</t>
  </si>
  <si>
    <t>Left-1</t>
  </si>
  <si>
    <t>SS-9</t>
  </si>
  <si>
    <t>Right-1</t>
  </si>
  <si>
    <t>15, No</t>
  </si>
  <si>
    <t>No</t>
  </si>
  <si>
    <t>OF-3, Arm-31</t>
  </si>
  <si>
    <t>Left-0</t>
  </si>
  <si>
    <t>7, No</t>
  </si>
  <si>
    <t>5, No</t>
  </si>
  <si>
    <t>0-0-0, 4 14s, 42</t>
  </si>
  <si>
    <t>OF-2, Arm-33</t>
  </si>
  <si>
    <t>Right-3</t>
  </si>
  <si>
    <t>Alex Wood*</t>
  </si>
  <si>
    <t>Johnny Cueto</t>
  </si>
  <si>
    <t>Wood</t>
  </si>
  <si>
    <t>Cueto</t>
  </si>
  <si>
    <t>JT Chargois</t>
  </si>
  <si>
    <t>Walsh  1B-4</t>
  </si>
  <si>
    <t>Yelich  CF-3</t>
  </si>
  <si>
    <t xml:space="preserve">     Otherwise, run bases and hold runners as you would normally do in same situations.</t>
  </si>
  <si>
    <t>STEALING RULES - Runner on 1st may steal 2nd:</t>
  </si>
  <si>
    <t>A</t>
  </si>
  <si>
    <t>Any time</t>
  </si>
  <si>
    <t>B</t>
  </si>
  <si>
    <t>Only behind by 1, tied, or ahead</t>
  </si>
  <si>
    <t>Only behind by 1, tied, or ahead by 1 or 2 (after 6th inning when behind by 1, tied, or ahead by any number)</t>
  </si>
  <si>
    <t>D</t>
  </si>
  <si>
    <t>Only with 1 or 2 outs and behind by 1, tied, or ahead by 1 (after 6th inning with any number of outs when behind by 1, tied, or ahead by any number)</t>
  </si>
  <si>
    <t>E</t>
  </si>
  <si>
    <t>Only with 2 outs and behind by 1, tied, or ahead by 1 (after 6th inning with any number of outs when behind by 1, tied, or ahead by 4 or less)</t>
  </si>
  <si>
    <t>F</t>
  </si>
  <si>
    <t xml:space="preserve">Only with 2 outs and behind by 1 or tied, 7th inning or later (in extra inning games, with any number of outs when behind by 1, tied, or ahead by 1 or 2) </t>
  </si>
  <si>
    <t>Only with 2 outs and behind 1 or tied, 8th inning or  later</t>
  </si>
  <si>
    <t>David Price*</t>
  </si>
  <si>
    <t>OF-1, Arm-32</t>
  </si>
  <si>
    <t>Andrew McCutchen</t>
  </si>
  <si>
    <t>McCutchen  DH</t>
  </si>
  <si>
    <t>Michael King</t>
  </si>
  <si>
    <t>Left-2</t>
  </si>
  <si>
    <t>SAN ANTONIO SPARTANS 2023 ROTATIONS</t>
  </si>
  <si>
    <t>1-5-6-11-10, 3 14s, 42</t>
  </si>
  <si>
    <t>Right-2</t>
  </si>
  <si>
    <t>1-6, 5 14s</t>
  </si>
  <si>
    <t>C-8, Th -2</t>
  </si>
  <si>
    <t>0-0, 4 14s</t>
  </si>
  <si>
    <t>C-8. Th -1</t>
  </si>
  <si>
    <t>0-0, 3 14s, 42</t>
  </si>
  <si>
    <t>1B-2, 3B-3</t>
  </si>
  <si>
    <t>1-1-5-7, 2 14s</t>
  </si>
  <si>
    <t>16, F28</t>
  </si>
  <si>
    <t>1-0-0, 3 14s</t>
  </si>
  <si>
    <t>1-0-0, 2 14s</t>
  </si>
  <si>
    <t>3B-5</t>
  </si>
  <si>
    <t>1-0-0-0, 5 14s</t>
  </si>
  <si>
    <t>0-6-6-7-7-7-10, 3 14s</t>
  </si>
  <si>
    <t>0-0-0-11, 4 14s</t>
  </si>
  <si>
    <t>OF</t>
  </si>
  <si>
    <t>OF-1, Arm-29</t>
  </si>
  <si>
    <t>13, G31</t>
  </si>
  <si>
    <t>1-4-6-7-10, 2 14s</t>
  </si>
  <si>
    <t>9, D23</t>
  </si>
  <si>
    <t>1-6-0, 4 14s</t>
  </si>
  <si>
    <t>C-9, Th +6</t>
  </si>
  <si>
    <t>11 (XYZ)</t>
  </si>
  <si>
    <t>11 (Z)</t>
  </si>
  <si>
    <t>4 (YZ)</t>
  </si>
  <si>
    <t>3 (Z)</t>
  </si>
  <si>
    <t>12*(Z)</t>
  </si>
  <si>
    <t>17*(XY)</t>
  </si>
  <si>
    <t>15*(YZ)</t>
  </si>
  <si>
    <t>8*</t>
  </si>
  <si>
    <t>Bench</t>
  </si>
  <si>
    <t>Realmuto  C-9</t>
  </si>
  <si>
    <t>McCutchen  LF-1</t>
  </si>
  <si>
    <t>C-8, Th +0, 1B-3</t>
  </si>
  <si>
    <t xml:space="preserve">2023 Road Instructions - Four Game Series </t>
  </si>
  <si>
    <t xml:space="preserve">2023 Road Instructions - Five Game Series </t>
  </si>
  <si>
    <t>Jurickson Profar</t>
  </si>
  <si>
    <t>Both</t>
  </si>
  <si>
    <t>0-0-0-10, 4 14s</t>
  </si>
  <si>
    <t>Game 1-3</t>
  </si>
  <si>
    <t>Corbin Carroll</t>
  </si>
  <si>
    <t>OF-3, Arm-30</t>
  </si>
  <si>
    <t>Miguel Vargas</t>
  </si>
  <si>
    <t>1B-2</t>
  </si>
  <si>
    <t>SS-8, 2B-7</t>
  </si>
  <si>
    <t>Oswald Peraza</t>
  </si>
  <si>
    <t>Drey Jameson</t>
  </si>
  <si>
    <t>15 (X)</t>
  </si>
  <si>
    <t>Matthew Liberatore*</t>
  </si>
  <si>
    <t>4 (W)</t>
  </si>
  <si>
    <t>Ron Marinaccio</t>
  </si>
  <si>
    <t>19*(WXY)</t>
  </si>
  <si>
    <t>Alec Burleson</t>
  </si>
  <si>
    <t>Jon Berti</t>
  </si>
  <si>
    <t>2B-8, 3B-3, OF-2, SS-7</t>
  </si>
  <si>
    <t>Berti  2B-8</t>
  </si>
  <si>
    <t xml:space="preserve">   Osward Peraza, Corbin Carroll, Christian Yelich, Tommy Pham, Jurickson Profar, Charlie Blackmon, Andrew McCutcheon, Johnny Cueto</t>
  </si>
  <si>
    <t>Carroll  PH, OF</t>
  </si>
  <si>
    <t>Rios  PH, 1B</t>
  </si>
  <si>
    <t>2. Cueto  11 (Z)</t>
  </si>
  <si>
    <t>4. Wood  4 (YZ)</t>
  </si>
  <si>
    <t>Marinaccio  19*(WXY) - 2 inn</t>
  </si>
  <si>
    <t>Price  15*(YZ) - 2 inn</t>
  </si>
  <si>
    <t>King  17*(XY) - 2 inn</t>
  </si>
  <si>
    <r>
      <rPr>
        <sz val="10"/>
        <rFont val="Arial"/>
        <family val="2"/>
      </rPr>
      <t xml:space="preserve">1. </t>
    </r>
    <r>
      <rPr>
        <sz val="10"/>
        <rFont val="Arial Narrow"/>
        <family val="2"/>
      </rPr>
      <t>Gausman  11 (XYZ)</t>
    </r>
  </si>
  <si>
    <r>
      <rPr>
        <sz val="10"/>
        <rFont val="Arial"/>
        <family val="2"/>
      </rPr>
      <t xml:space="preserve">3. </t>
    </r>
    <r>
      <rPr>
        <sz val="10"/>
        <rFont val="Arial Narrow"/>
        <family val="2"/>
      </rPr>
      <t>deGrom  11 (XYZ)</t>
    </r>
  </si>
  <si>
    <t>Chargois  12*(Z) - 1 inn</t>
  </si>
  <si>
    <t>Suter  8* - 3 inn</t>
  </si>
  <si>
    <t>Bullpen (10 inn)</t>
  </si>
  <si>
    <t>Casali  C</t>
  </si>
  <si>
    <t>8th or 9th inning of all games: CARROLL PH for either LF or RF, stays in game.</t>
  </si>
  <si>
    <t>If losing in 8th or 9th, RIOS PH for 1B.</t>
  </si>
  <si>
    <t>PHAM can PR for McCUTCHEN in 7th or later if game is close.</t>
  </si>
  <si>
    <t>If losing or tied in 8th or 9th, PERAZA PH for 2B.</t>
  </si>
  <si>
    <t>If winning late, try to have Spartans' best defensive players in the game.</t>
  </si>
  <si>
    <t>MARINACCIO is the primary closer and should be used to pitch the 9th inning of save situations.</t>
  </si>
  <si>
    <t>KING &amp; PRICE are the primary setup guys, and can be used as a closer on occasion.</t>
  </si>
  <si>
    <t>Remaining starters pitch 6 innings, then go to the pen if there are sufficient innings remaining.</t>
  </si>
  <si>
    <t>All grade 11 starters pitch at least 8 innings, and can go a full 9 if no save situation arises.</t>
  </si>
  <si>
    <t>Remaining starters pitch 6 or 7 innings, then go to the pen if there are sufficient innings remaining.</t>
  </si>
  <si>
    <r>
      <t>Marinaccio  19*(WXY) -</t>
    </r>
    <r>
      <rPr>
        <sz val="10"/>
        <rFont val="Arial"/>
        <family val="2"/>
      </rPr>
      <t xml:space="preserve"> 2 inn</t>
    </r>
  </si>
  <si>
    <r>
      <rPr>
        <b/>
        <sz val="12"/>
        <rFont val="Arial"/>
        <family val="2"/>
      </rPr>
      <t>C</t>
    </r>
    <r>
      <rPr>
        <b/>
        <sz val="12"/>
        <color theme="2" tint="-0.249977111117893"/>
        <rFont val="Arial"/>
        <family val="2"/>
      </rPr>
      <t>-7, Th -4</t>
    </r>
  </si>
  <si>
    <t>Travis d'Arnaud</t>
  </si>
  <si>
    <t>C-7. Th -1</t>
  </si>
  <si>
    <t>1-0-0-0, 2 14s, 42</t>
  </si>
  <si>
    <t>Eli Morgan</t>
  </si>
  <si>
    <t>11*(XZ)</t>
  </si>
  <si>
    <t>Morgan  11*(XZ) - 3 inn</t>
  </si>
  <si>
    <t>OF-2, Arm-34</t>
  </si>
  <si>
    <t>16, No</t>
  </si>
  <si>
    <t>0-0-0-11-10, 3 14s</t>
  </si>
  <si>
    <t>1-0-0-0-0, 3 14s, 42</t>
  </si>
  <si>
    <t>19, E26</t>
  </si>
  <si>
    <t>0-0-0-7-11, 4 14s, 42</t>
  </si>
  <si>
    <t>7, E26</t>
  </si>
  <si>
    <t>0-0, 14</t>
  </si>
  <si>
    <t>8, E26</t>
  </si>
  <si>
    <t>0-0, 3 14s</t>
  </si>
  <si>
    <r>
      <t xml:space="preserve">15, </t>
    </r>
    <r>
      <rPr>
        <b/>
        <sz val="12"/>
        <rFont val="Arial"/>
        <family val="2"/>
      </rPr>
      <t>E31</t>
    </r>
  </si>
  <si>
    <r>
      <t>18,</t>
    </r>
    <r>
      <rPr>
        <b/>
        <sz val="12"/>
        <color theme="1"/>
        <rFont val="Arial"/>
        <family val="2"/>
      </rPr>
      <t xml:space="preserve"> F33</t>
    </r>
  </si>
  <si>
    <r>
      <t xml:space="preserve">15, </t>
    </r>
    <r>
      <rPr>
        <b/>
        <sz val="12"/>
        <rFont val="Arial"/>
        <family val="2"/>
      </rPr>
      <t>F31</t>
    </r>
  </si>
  <si>
    <r>
      <t xml:space="preserve">16, </t>
    </r>
    <r>
      <rPr>
        <b/>
        <sz val="12"/>
        <rFont val="Arial"/>
        <family val="2"/>
      </rPr>
      <t>C34</t>
    </r>
  </si>
  <si>
    <r>
      <t xml:space="preserve">17, </t>
    </r>
    <r>
      <rPr>
        <b/>
        <sz val="12"/>
        <color theme="1"/>
        <rFont val="Arial"/>
        <family val="2"/>
      </rPr>
      <t>E35</t>
    </r>
  </si>
  <si>
    <t>Card</t>
  </si>
  <si>
    <t>vs A</t>
  </si>
  <si>
    <t>34 ser</t>
  </si>
  <si>
    <t>21 ser</t>
  </si>
  <si>
    <t>Roster:  J.T. Realmuto, Curt Casali, Travis d'Arnaud, Jared Walsh, Edwin Rios, Jon Berti, Jake Cronenworth, Alex Bregman, Xander Bogaerts,</t>
  </si>
  <si>
    <t xml:space="preserve">REALMUTO (E35), BERTI (C34), YELICH (F33), BOGAERTS (F31) and PERAZA (E31) can steal as chart allows. </t>
  </si>
  <si>
    <t xml:space="preserve">     PHAM (F28) and CARROLL (E26) can also steal, but only vs. negative arm catchers.</t>
  </si>
  <si>
    <t>On 1st: REALMUTO, BERTI, YELICH, BOGAERTS, PERAZA, CARROLL, PHAM</t>
  </si>
  <si>
    <t>Batting: Anyone with *</t>
  </si>
  <si>
    <t>*Bogaerts  SS-9</t>
  </si>
  <si>
    <t>*Bregman  3B-5</t>
  </si>
  <si>
    <t>*d'Arnaud  DH</t>
  </si>
  <si>
    <t>*Blackmon  LF-1</t>
  </si>
  <si>
    <t>*Cronenworth  1B-3</t>
  </si>
  <si>
    <t>*Profar  RF-2</t>
  </si>
  <si>
    <t>*Blackmon  DH</t>
  </si>
  <si>
    <t>*Cronenworth  2B-8</t>
  </si>
  <si>
    <t>*Peraza  PH, IF</t>
  </si>
  <si>
    <t>*Pham  PR, OF</t>
  </si>
  <si>
    <t>*d'Arnaud  C-7</t>
  </si>
  <si>
    <t>PHAM can PR for d'ARNAUD or McCUTCHEN in 8th or later, if tied or losing by 1 or 2 runs.</t>
  </si>
  <si>
    <t>If losing or tied in 8th or 9th, PERAZA PH for 2nd baseman.</t>
  </si>
  <si>
    <t>If losing in 8th or 9th, RIOS PH for 1st baseman.</t>
  </si>
  <si>
    <t>ALI-4</t>
  </si>
  <si>
    <t>ALI-5</t>
  </si>
  <si>
    <t>Dakota Hudson</t>
  </si>
  <si>
    <t>Spenser Watkins</t>
  </si>
  <si>
    <t>5 (Z)</t>
  </si>
  <si>
    <t>Jameson</t>
  </si>
  <si>
    <t>Hudson</t>
  </si>
  <si>
    <t>Watkins</t>
  </si>
  <si>
    <t>Wilson</t>
  </si>
  <si>
    <t xml:space="preserve">   Jacob deGrom, Kevin Gausman, Dakota Hudson, Alex Wood, Ron Marinaccio, Michael King, David Price, Eli Morgan, Brent Suter</t>
  </si>
  <si>
    <t>5. Hudson  5</t>
  </si>
  <si>
    <t>Turner</t>
  </si>
  <si>
    <t>Scherzer</t>
  </si>
  <si>
    <t>Trout</t>
  </si>
  <si>
    <t>SP</t>
  </si>
  <si>
    <t>Carroll</t>
  </si>
  <si>
    <t>Urias</t>
  </si>
  <si>
    <t>Clase</t>
  </si>
  <si>
    <t>RP</t>
  </si>
  <si>
    <t>Henderson</t>
  </si>
  <si>
    <t>Smith</t>
  </si>
  <si>
    <t>Hader</t>
  </si>
  <si>
    <t>Harris</t>
  </si>
  <si>
    <t>Kirby</t>
  </si>
  <si>
    <t>J Walker</t>
  </si>
  <si>
    <t>Pasquantino</t>
  </si>
  <si>
    <t>Vargas</t>
  </si>
  <si>
    <t>Nola</t>
  </si>
  <si>
    <t>R Greene</t>
  </si>
  <si>
    <t>Lawlar</t>
  </si>
  <si>
    <t>Chourio</t>
  </si>
  <si>
    <t>Melendez</t>
  </si>
  <si>
    <t>Painter</t>
  </si>
  <si>
    <t>Jung</t>
  </si>
  <si>
    <t>O'Hoppe</t>
  </si>
  <si>
    <t>Torres</t>
  </si>
  <si>
    <t>Merrill</t>
  </si>
  <si>
    <t>Kelly</t>
  </si>
  <si>
    <t>Abrams</t>
  </si>
  <si>
    <t>Suzuki</t>
  </si>
  <si>
    <t xml:space="preserve">   Osward Peraza, Corbin Carroll, Christian Yelich, Tommy Pham, Jurickson Profar, Charlie Blackmon, Andrew McCutcheon, Jacob deGrom,</t>
  </si>
  <si>
    <t>4. Hudson  5</t>
  </si>
  <si>
    <t xml:space="preserve">   Kevin Gausman, Dakota Hudson, Alex Wood, Ron Marinaccio, Michael King, David Price, JT Chargois, Eli Morgan, Brent Suter</t>
  </si>
  <si>
    <r>
      <rPr>
        <sz val="10"/>
        <rFont val="Arial"/>
        <family val="2"/>
      </rPr>
      <t xml:space="preserve">1. </t>
    </r>
    <r>
      <rPr>
        <sz val="10"/>
        <rFont val="Arial Narrow"/>
        <family val="2"/>
      </rPr>
      <t>deGrom  11 (XYZ)</t>
    </r>
  </si>
  <si>
    <r>
      <rPr>
        <sz val="10"/>
        <rFont val="Arial"/>
        <family val="2"/>
      </rPr>
      <t xml:space="preserve">2. </t>
    </r>
    <r>
      <rPr>
        <sz val="10"/>
        <rFont val="Arial Narrow"/>
        <family val="2"/>
      </rPr>
      <t>Gausman  11 (XYZ)</t>
    </r>
  </si>
  <si>
    <t>3. Wood  4 (YZ)</t>
  </si>
  <si>
    <t>Bullpen (13 inn)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</si>
</sst>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000_);[Red]\(#,##0.00\)"/>
    <numFmt numFmtId="165" formatCode=".000"/>
    <numFmt numFmtId="166" formatCode="0.00_);[Red]\(0.00\)"/>
  </numFmts>
  <fonts count="43">
    <font>
      <sz val="10"/>
      <name val="Arial"/>
    </font>
    <font>
      <b/>
      <sz val="10"/>
      <name val="Georgia"/>
      <family val="1"/>
    </font>
    <font>
      <sz val="8"/>
      <name val="Arial"/>
      <family val="2"/>
    </font>
    <font>
      <u/>
      <sz val="10"/>
      <name val="Arial"/>
      <family val="2"/>
    </font>
    <font>
      <b/>
      <sz val="10"/>
      <name val="Arial Narrow"/>
      <family val="2"/>
    </font>
    <font>
      <b/>
      <sz val="11"/>
      <name val="Georgia"/>
      <family val="1"/>
    </font>
    <font>
      <sz val="11"/>
      <name val="Georgia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i/>
      <sz val="10"/>
      <color indexed="12"/>
      <name val="Arial"/>
      <family val="2"/>
    </font>
    <font>
      <sz val="10"/>
      <name val="MS Sans Serif"/>
      <family val="2"/>
    </font>
    <font>
      <b/>
      <u/>
      <sz val="10"/>
      <color indexed="18"/>
      <name val="Arial"/>
      <family val="2"/>
    </font>
    <font>
      <sz val="8"/>
      <name val="Arial Narrow"/>
      <family val="2"/>
    </font>
    <font>
      <b/>
      <u/>
      <sz val="10"/>
      <color indexed="1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i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u/>
      <sz val="12"/>
      <color indexed="18"/>
      <name val="Arial"/>
      <family val="2"/>
    </font>
    <font>
      <u/>
      <sz val="12"/>
      <color indexed="58"/>
      <name val="Arial"/>
      <family val="2"/>
    </font>
    <font>
      <sz val="12"/>
      <color rgb="FF000000"/>
      <name val="Arial Unicode MS"/>
    </font>
    <font>
      <sz val="12"/>
      <color indexed="58"/>
      <name val="Arial"/>
      <family val="2"/>
    </font>
    <font>
      <b/>
      <sz val="12"/>
      <name val="Arial Narrow"/>
      <family val="2"/>
    </font>
    <font>
      <b/>
      <sz val="12"/>
      <color indexed="18"/>
      <name val="Arial Narrow"/>
      <family val="2"/>
    </font>
    <font>
      <b/>
      <sz val="12"/>
      <color theme="2" tint="-0.249977111117893"/>
      <name val="Arial"/>
      <family val="2"/>
    </font>
    <font>
      <sz val="12"/>
      <color theme="2" tint="-0.249977111117893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7" fillId="0" borderId="0"/>
  </cellStyleXfs>
  <cellXfs count="8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quotePrefix="1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/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1" xfId="0" quotePrefix="1" applyFont="1" applyBorder="1"/>
    <xf numFmtId="0" fontId="14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7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1" fillId="0" borderId="1" xfId="0" applyFont="1" applyBorder="1"/>
    <xf numFmtId="0" fontId="17" fillId="0" borderId="0" xfId="0" applyFont="1"/>
    <xf numFmtId="0" fontId="7" fillId="0" borderId="0" xfId="2" applyAlignment="1">
      <alignment horizontal="center"/>
    </xf>
    <xf numFmtId="166" fontId="0" fillId="0" borderId="0" xfId="0" applyNumberFormat="1"/>
    <xf numFmtId="164" fontId="18" fillId="0" borderId="0" xfId="0" applyNumberFormat="1" applyFont="1" applyAlignment="1">
      <alignment horizontal="center"/>
    </xf>
    <xf numFmtId="0" fontId="10" fillId="0" borderId="1" xfId="0" applyFont="1" applyBorder="1"/>
    <xf numFmtId="0" fontId="26" fillId="0" borderId="0" xfId="0" applyFont="1"/>
    <xf numFmtId="165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164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2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4" fontId="31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40" fontId="27" fillId="0" borderId="0" xfId="0" applyNumberFormat="1" applyFont="1" applyAlignment="1">
      <alignment horizontal="center"/>
    </xf>
    <xf numFmtId="164" fontId="31" fillId="0" borderId="0" xfId="0" applyNumberFormat="1" applyFont="1" applyAlignment="1">
      <alignment horizont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164" fontId="33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19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16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3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8" Type="http://schemas.microsoft.com/office/2017/10/relationships/person" Target="persons/person0.xml"/><Relationship Id="rId3" Type="http://schemas.openxmlformats.org/officeDocument/2006/relationships/worksheet" Target="worksheets/sheet3.xml"/><Relationship Id="rId21" Type="http://schemas.microsoft.com/office/2017/10/relationships/person" Target="persons/person6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microsoft.com/office/2017/10/relationships/person" Target="persons/person1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microsoft.com/office/2017/10/relationships/person" Target="persons/person5.xml"/><Relationship Id="rId23" Type="http://schemas.microsoft.com/office/2017/10/relationships/person" Target="persons/person7.xml"/><Relationship Id="rId10" Type="http://schemas.microsoft.com/office/2017/10/relationships/person" Target="persons/person.xml"/><Relationship Id="rId19" Type="http://schemas.microsoft.com/office/2017/10/relationships/person" Target="persons/person3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22" Type="http://schemas.microsoft.com/office/2017/10/relationships/person" Target="persons/person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57150</xdr:rowOff>
    </xdr:from>
    <xdr:to>
      <xdr:col>4</xdr:col>
      <xdr:colOff>1349375</xdr:colOff>
      <xdr:row>2</xdr:row>
      <xdr:rowOff>152400</xdr:rowOff>
    </xdr:to>
    <xdr:pic>
      <xdr:nvPicPr>
        <xdr:cNvPr id="1666" name="Picture 1">
          <a:extLst>
            <a:ext uri="{FF2B5EF4-FFF2-40B4-BE49-F238E27FC236}">
              <a16:creationId xmlns:a16="http://schemas.microsoft.com/office/drawing/2014/main" id="{57466166-54CF-4C6C-A6C0-208C0F76E5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3150" y="57150"/>
          <a:ext cx="40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0</xdr:row>
      <xdr:rowOff>19050</xdr:rowOff>
    </xdr:from>
    <xdr:to>
      <xdr:col>5</xdr:col>
      <xdr:colOff>803275</xdr:colOff>
      <xdr:row>2</xdr:row>
      <xdr:rowOff>133350</xdr:rowOff>
    </xdr:to>
    <xdr:pic>
      <xdr:nvPicPr>
        <xdr:cNvPr id="2685" name="Picture 1">
          <a:extLst>
            <a:ext uri="{FF2B5EF4-FFF2-40B4-BE49-F238E27FC236}">
              <a16:creationId xmlns:a16="http://schemas.microsoft.com/office/drawing/2014/main" id="{ACFFAEEE-9086-45CA-B599-283EAA550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19050"/>
          <a:ext cx="4000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="120" zoomScaleNormal="120" workbookViewId="0"/>
  </sheetViews>
  <sheetFormatPr defaultRowHeight="12.45"/>
  <cols>
    <col min="1" max="1" width="18.23046875" customWidth="1"/>
    <col min="2" max="2" width="18.15234375" customWidth="1"/>
    <col min="3" max="3" width="18.23046875" customWidth="1"/>
    <col min="4" max="4" width="23.84375" customWidth="1"/>
    <col min="5" max="5" width="24.84375" customWidth="1"/>
  </cols>
  <sheetData>
    <row r="1" spans="1:6" ht="14.15">
      <c r="A1" s="5" t="s">
        <v>0</v>
      </c>
    </row>
    <row r="2" spans="1:6" ht="14.15">
      <c r="A2" s="6" t="s">
        <v>176</v>
      </c>
      <c r="E2" s="22"/>
    </row>
    <row r="4" spans="1:6">
      <c r="A4" s="33" t="s">
        <v>249</v>
      </c>
    </row>
    <row r="5" spans="1:6">
      <c r="A5" s="33" t="s">
        <v>308</v>
      </c>
    </row>
    <row r="6" spans="1:6">
      <c r="A6" s="33" t="s">
        <v>310</v>
      </c>
    </row>
    <row r="7" spans="1:6">
      <c r="E7" s="33"/>
    </row>
    <row r="8" spans="1:6">
      <c r="A8" s="3" t="s">
        <v>181</v>
      </c>
      <c r="B8" s="3" t="s">
        <v>35</v>
      </c>
      <c r="C8" s="3" t="s">
        <v>2</v>
      </c>
      <c r="D8" s="3" t="s">
        <v>314</v>
      </c>
    </row>
    <row r="9" spans="1:6" ht="12.9">
      <c r="A9" s="8" t="s">
        <v>173</v>
      </c>
      <c r="B9" s="8" t="s">
        <v>173</v>
      </c>
      <c r="C9" s="65" t="s">
        <v>311</v>
      </c>
      <c r="D9" s="65" t="s">
        <v>222</v>
      </c>
    </row>
    <row r="10" spans="1:6" ht="12.9">
      <c r="A10" s="8" t="s">
        <v>254</v>
      </c>
      <c r="B10" s="8" t="s">
        <v>254</v>
      </c>
      <c r="C10" s="65" t="s">
        <v>312</v>
      </c>
      <c r="D10" s="8" t="s">
        <v>205</v>
      </c>
    </row>
    <row r="11" spans="1:6">
      <c r="A11" s="8" t="s">
        <v>255</v>
      </c>
      <c r="B11" s="8" t="s">
        <v>255</v>
      </c>
      <c r="C11" s="8" t="s">
        <v>313</v>
      </c>
      <c r="D11" s="8" t="s">
        <v>204</v>
      </c>
    </row>
    <row r="12" spans="1:6">
      <c r="A12" s="8" t="s">
        <v>256</v>
      </c>
      <c r="B12" s="8" t="s">
        <v>260</v>
      </c>
      <c r="C12" t="s">
        <v>309</v>
      </c>
      <c r="D12" s="8" t="s">
        <v>208</v>
      </c>
    </row>
    <row r="13" spans="1:6">
      <c r="A13" s="8" t="s">
        <v>257</v>
      </c>
      <c r="B13" s="8" t="s">
        <v>119</v>
      </c>
      <c r="C13" s="8"/>
      <c r="D13" s="8" t="s">
        <v>229</v>
      </c>
      <c r="F13" s="3"/>
    </row>
    <row r="14" spans="1:6">
      <c r="A14" s="8" t="s">
        <v>119</v>
      </c>
      <c r="B14" s="8" t="s">
        <v>261</v>
      </c>
      <c r="D14" s="8" t="s">
        <v>209</v>
      </c>
      <c r="F14" s="8"/>
    </row>
    <row r="15" spans="1:6" ht="12.9">
      <c r="A15" s="8" t="s">
        <v>197</v>
      </c>
      <c r="B15" s="8" t="s">
        <v>259</v>
      </c>
      <c r="C15" s="3" t="s">
        <v>172</v>
      </c>
      <c r="D15" s="65"/>
      <c r="F15" s="8"/>
    </row>
    <row r="16" spans="1:6">
      <c r="A16" s="8" t="s">
        <v>258</v>
      </c>
      <c r="B16" s="8" t="s">
        <v>174</v>
      </c>
      <c r="C16" s="8" t="s">
        <v>211</v>
      </c>
      <c r="D16" s="8" t="s">
        <v>199</v>
      </c>
      <c r="F16" s="8"/>
    </row>
    <row r="17" spans="1:5">
      <c r="A17" s="8" t="s">
        <v>259</v>
      </c>
      <c r="B17" s="8" t="s">
        <v>118</v>
      </c>
      <c r="C17" s="8" t="s">
        <v>200</v>
      </c>
      <c r="D17" s="8" t="s">
        <v>263</v>
      </c>
    </row>
    <row r="18" spans="1:5">
      <c r="C18" s="8" t="s">
        <v>262</v>
      </c>
    </row>
    <row r="19" spans="1:5">
      <c r="A19" s="8"/>
    </row>
    <row r="20" spans="1:5" ht="12.9">
      <c r="A20" s="4" t="s">
        <v>4</v>
      </c>
      <c r="B20" s="65" t="s">
        <v>250</v>
      </c>
      <c r="C20" s="24"/>
      <c r="D20" s="24"/>
      <c r="E20" s="24"/>
    </row>
    <row r="21" spans="1:5" ht="12.9">
      <c r="A21" s="4"/>
      <c r="B21" s="8" t="s">
        <v>251</v>
      </c>
      <c r="C21" s="24"/>
      <c r="D21" s="24"/>
      <c r="E21" s="24"/>
    </row>
    <row r="22" spans="1:5">
      <c r="C22" s="24"/>
      <c r="D22" s="24"/>
      <c r="E22" s="24"/>
    </row>
    <row r="23" spans="1:5" ht="12.9">
      <c r="A23" s="4" t="s">
        <v>3</v>
      </c>
      <c r="B23" s="8" t="s">
        <v>253</v>
      </c>
      <c r="C23" s="24"/>
      <c r="D23" s="24"/>
      <c r="E23" s="24"/>
    </row>
    <row r="24" spans="1:5" ht="12.9">
      <c r="A24" s="4"/>
      <c r="B24" s="8" t="s">
        <v>252</v>
      </c>
      <c r="C24" s="24"/>
      <c r="D24" s="24"/>
      <c r="E24" s="24"/>
    </row>
    <row r="25" spans="1:5" ht="12.9">
      <c r="A25" s="4"/>
      <c r="B25" s="8"/>
      <c r="C25" s="24"/>
      <c r="D25" s="24"/>
      <c r="E25" s="24"/>
    </row>
    <row r="26" spans="1:5" ht="12.9">
      <c r="A26" s="4" t="s">
        <v>5</v>
      </c>
      <c r="B26" s="8" t="s">
        <v>212</v>
      </c>
      <c r="C26" s="24"/>
      <c r="D26" s="24"/>
      <c r="E26" s="24"/>
    </row>
    <row r="27" spans="1:5" ht="12.9">
      <c r="A27" s="4"/>
      <c r="B27" s="8" t="s">
        <v>266</v>
      </c>
      <c r="C27" s="24"/>
      <c r="D27" s="24"/>
      <c r="E27" s="24"/>
    </row>
    <row r="28" spans="1:5" ht="12.9">
      <c r="A28" s="4"/>
      <c r="B28" s="8" t="s">
        <v>267</v>
      </c>
      <c r="C28" s="24"/>
      <c r="D28" s="24"/>
      <c r="E28" s="24"/>
    </row>
    <row r="29" spans="1:5" ht="12.9">
      <c r="A29" s="4"/>
      <c r="C29" s="24"/>
      <c r="D29" s="24"/>
      <c r="E29" s="24"/>
    </row>
    <row r="30" spans="1:5" ht="12.9">
      <c r="A30" s="4" t="s">
        <v>6</v>
      </c>
      <c r="B30" s="8" t="s">
        <v>265</v>
      </c>
      <c r="C30" s="24"/>
      <c r="D30" s="24"/>
      <c r="E30" s="24"/>
    </row>
    <row r="31" spans="1:5" ht="12.9">
      <c r="A31" s="4"/>
      <c r="B31" s="8"/>
      <c r="C31" s="24"/>
      <c r="D31" s="24"/>
      <c r="E31" s="24"/>
    </row>
    <row r="32" spans="1:5" ht="12.9">
      <c r="A32" s="4" t="s">
        <v>7</v>
      </c>
      <c r="B32" s="8" t="s">
        <v>216</v>
      </c>
      <c r="C32" s="24"/>
      <c r="D32" s="24"/>
      <c r="E32" s="24"/>
    </row>
    <row r="33" spans="1:5" ht="12.9">
      <c r="A33" s="4"/>
      <c r="B33" s="8" t="s">
        <v>34</v>
      </c>
      <c r="C33" s="24"/>
      <c r="D33" s="24"/>
      <c r="E33" s="24"/>
    </row>
    <row r="34" spans="1:5" ht="12.9">
      <c r="A34" s="4"/>
      <c r="B34" s="8"/>
      <c r="C34" s="24"/>
      <c r="D34" s="24"/>
      <c r="E34" s="24"/>
    </row>
    <row r="35" spans="1:5" ht="12.9">
      <c r="A35" s="4" t="s">
        <v>8</v>
      </c>
      <c r="B35" s="8" t="s">
        <v>11</v>
      </c>
      <c r="C35" s="24"/>
      <c r="D35" s="24"/>
      <c r="E35" s="24"/>
    </row>
    <row r="36" spans="1:5" ht="12.9">
      <c r="A36" s="4"/>
      <c r="B36" s="8" t="s">
        <v>120</v>
      </c>
      <c r="C36" s="24"/>
      <c r="D36" s="24"/>
      <c r="E36" s="24"/>
    </row>
    <row r="37" spans="1:5" ht="12.9">
      <c r="A37" s="4"/>
      <c r="B37" s="26"/>
      <c r="C37" s="24"/>
      <c r="D37" s="24"/>
      <c r="E37" s="24"/>
    </row>
    <row r="38" spans="1:5" ht="12.9">
      <c r="A38" s="4" t="s">
        <v>9</v>
      </c>
      <c r="B38" s="8" t="s">
        <v>220</v>
      </c>
      <c r="C38" s="24"/>
      <c r="D38" s="24"/>
      <c r="E38" s="24"/>
    </row>
    <row r="39" spans="1:5">
      <c r="B39" s="8" t="s">
        <v>219</v>
      </c>
      <c r="C39" s="24"/>
      <c r="D39" s="24"/>
      <c r="E39" s="24"/>
    </row>
    <row r="40" spans="1:5">
      <c r="B40" s="8"/>
      <c r="C40" s="24"/>
      <c r="D40" s="24"/>
      <c r="E40" s="24"/>
    </row>
    <row r="41" spans="1:5" ht="12.9">
      <c r="A41" s="4" t="s">
        <v>10</v>
      </c>
      <c r="B41" s="8" t="s">
        <v>217</v>
      </c>
      <c r="C41" s="24"/>
      <c r="D41" s="24"/>
      <c r="E41" s="24"/>
    </row>
    <row r="42" spans="1:5">
      <c r="B42" s="8" t="s">
        <v>218</v>
      </c>
    </row>
    <row r="43" spans="1:5" ht="12.9">
      <c r="A43" s="4"/>
      <c r="B43" s="8" t="s">
        <v>66</v>
      </c>
    </row>
    <row r="45" spans="1:5">
      <c r="A45" s="38" t="s">
        <v>67</v>
      </c>
    </row>
  </sheetData>
  <dataConsolidate link="1"/>
  <phoneticPr fontId="2" type="noConversion"/>
  <pageMargins left="0.5" right="0.5" top="1" bottom="1" header="0.5" footer="0.5"/>
  <pageSetup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5"/>
  <sheetViews>
    <sheetView zoomScale="130" zoomScaleNormal="130" workbookViewId="0"/>
  </sheetViews>
  <sheetFormatPr defaultRowHeight="12.45"/>
  <cols>
    <col min="1" max="1" width="17.15234375" customWidth="1"/>
    <col min="2" max="2" width="16" customWidth="1"/>
    <col min="3" max="3" width="15.69140625" customWidth="1"/>
    <col min="4" max="4" width="18.4609375" customWidth="1"/>
    <col min="5" max="5" width="21.53515625" customWidth="1"/>
    <col min="6" max="6" width="13" customWidth="1"/>
    <col min="7" max="7" width="19.15234375" bestFit="1" customWidth="1"/>
    <col min="8" max="8" width="22.84375" customWidth="1"/>
    <col min="9" max="9" width="19.4609375" customWidth="1"/>
    <col min="10" max="10" width="15.53515625" customWidth="1"/>
  </cols>
  <sheetData>
    <row r="1" spans="1:9" ht="14.15">
      <c r="A1" s="5" t="s">
        <v>0</v>
      </c>
    </row>
    <row r="2" spans="1:9" ht="12.9">
      <c r="A2" s="8" t="s">
        <v>177</v>
      </c>
      <c r="G2" s="8"/>
      <c r="I2" s="22"/>
    </row>
    <row r="4" spans="1:9">
      <c r="A4" s="33" t="s">
        <v>249</v>
      </c>
    </row>
    <row r="5" spans="1:9">
      <c r="A5" s="33" t="s">
        <v>198</v>
      </c>
    </row>
    <row r="6" spans="1:9">
      <c r="A6" s="33" t="s">
        <v>277</v>
      </c>
    </row>
    <row r="8" spans="1:9">
      <c r="A8" s="3" t="s">
        <v>181</v>
      </c>
      <c r="B8" s="3" t="s">
        <v>35</v>
      </c>
      <c r="C8" s="3" t="s">
        <v>74</v>
      </c>
      <c r="D8" s="3" t="s">
        <v>2</v>
      </c>
      <c r="E8" s="3" t="s">
        <v>210</v>
      </c>
    </row>
    <row r="9" spans="1:9" ht="12.9">
      <c r="A9" s="8" t="s">
        <v>173</v>
      </c>
      <c r="B9" s="8" t="s">
        <v>254</v>
      </c>
      <c r="C9" s="8" t="s">
        <v>173</v>
      </c>
      <c r="D9" s="65" t="s">
        <v>206</v>
      </c>
      <c r="E9" s="65" t="s">
        <v>203</v>
      </c>
    </row>
    <row r="10" spans="1:9">
      <c r="A10" s="8" t="s">
        <v>254</v>
      </c>
      <c r="B10" s="8" t="s">
        <v>255</v>
      </c>
      <c r="C10" s="8" t="s">
        <v>254</v>
      </c>
      <c r="D10" s="8" t="s">
        <v>201</v>
      </c>
      <c r="E10" s="8" t="s">
        <v>205</v>
      </c>
    </row>
    <row r="11" spans="1:9" ht="12.9">
      <c r="A11" s="8" t="s">
        <v>255</v>
      </c>
      <c r="B11" s="8" t="s">
        <v>119</v>
      </c>
      <c r="C11" s="8" t="s">
        <v>255</v>
      </c>
      <c r="D11" s="65" t="s">
        <v>207</v>
      </c>
      <c r="E11" s="8" t="s">
        <v>204</v>
      </c>
    </row>
    <row r="12" spans="1:9">
      <c r="A12" s="8" t="s">
        <v>260</v>
      </c>
      <c r="B12" s="8" t="s">
        <v>259</v>
      </c>
      <c r="C12" s="8" t="s">
        <v>260</v>
      </c>
      <c r="D12" s="8" t="s">
        <v>202</v>
      </c>
      <c r="E12" s="8" t="s">
        <v>229</v>
      </c>
    </row>
    <row r="13" spans="1:9" ht="12.9">
      <c r="A13" s="8" t="s">
        <v>119</v>
      </c>
      <c r="B13" s="65" t="s">
        <v>261</v>
      </c>
      <c r="C13" s="8" t="s">
        <v>119</v>
      </c>
      <c r="D13" s="8" t="s">
        <v>278</v>
      </c>
      <c r="E13" s="8" t="s">
        <v>209</v>
      </c>
    </row>
    <row r="14" spans="1:9" ht="12.9">
      <c r="A14" s="8" t="s">
        <v>197</v>
      </c>
      <c r="B14" s="8" t="s">
        <v>137</v>
      </c>
      <c r="C14" s="8" t="s">
        <v>259</v>
      </c>
      <c r="D14" s="65"/>
      <c r="E14" s="65"/>
    </row>
    <row r="15" spans="1:9" ht="12.9">
      <c r="A15" s="65" t="s">
        <v>258</v>
      </c>
      <c r="B15" s="8" t="s">
        <v>264</v>
      </c>
      <c r="C15" s="65" t="s">
        <v>261</v>
      </c>
      <c r="D15" s="3" t="s">
        <v>172</v>
      </c>
    </row>
    <row r="16" spans="1:9">
      <c r="A16" s="8" t="s">
        <v>259</v>
      </c>
      <c r="B16" s="8" t="s">
        <v>118</v>
      </c>
      <c r="C16" s="8" t="s">
        <v>118</v>
      </c>
      <c r="D16" s="8" t="s">
        <v>262</v>
      </c>
    </row>
    <row r="17" spans="1:9">
      <c r="A17" s="8" t="s">
        <v>174</v>
      </c>
      <c r="B17" s="8"/>
      <c r="D17" s="8" t="s">
        <v>199</v>
      </c>
      <c r="E17" s="8"/>
    </row>
    <row r="18" spans="1:9">
      <c r="B18" s="8"/>
      <c r="C18" s="8"/>
      <c r="D18" s="8" t="s">
        <v>200</v>
      </c>
    </row>
    <row r="19" spans="1:9">
      <c r="A19" s="8"/>
      <c r="G19" s="8"/>
      <c r="H19" s="8"/>
    </row>
    <row r="20" spans="1:9" ht="12.9">
      <c r="A20" s="4" t="s">
        <v>4</v>
      </c>
      <c r="B20" s="65" t="s">
        <v>250</v>
      </c>
      <c r="C20" s="8"/>
      <c r="D20" s="8"/>
      <c r="E20" s="8"/>
      <c r="F20" s="24"/>
      <c r="G20" s="24"/>
      <c r="H20" s="24"/>
      <c r="I20" s="25"/>
    </row>
    <row r="21" spans="1:9">
      <c r="B21" s="8" t="s">
        <v>251</v>
      </c>
      <c r="C21" s="8"/>
      <c r="D21" s="8"/>
      <c r="E21" s="8"/>
      <c r="F21" s="24"/>
      <c r="G21" s="24"/>
      <c r="H21" s="24"/>
      <c r="I21" s="25"/>
    </row>
    <row r="22" spans="1:9">
      <c r="F22" s="24"/>
      <c r="G22" s="24"/>
      <c r="H22" s="24"/>
      <c r="I22" s="24"/>
    </row>
    <row r="23" spans="1:9" ht="12.9">
      <c r="A23" s="4" t="s">
        <v>3</v>
      </c>
      <c r="B23" s="8" t="s">
        <v>253</v>
      </c>
      <c r="C23" s="8"/>
      <c r="D23" s="8"/>
      <c r="E23" s="14"/>
      <c r="F23" s="24"/>
      <c r="G23" s="24"/>
      <c r="H23" s="24"/>
      <c r="I23" s="24"/>
    </row>
    <row r="24" spans="1:9" ht="12.9">
      <c r="A24" s="4"/>
      <c r="B24" s="8" t="s">
        <v>252</v>
      </c>
      <c r="C24" s="8"/>
      <c r="D24" s="8"/>
      <c r="E24" s="14"/>
      <c r="F24" s="24"/>
      <c r="G24" s="24"/>
      <c r="H24" s="24"/>
      <c r="I24" s="24"/>
    </row>
    <row r="25" spans="1:9" ht="12.9">
      <c r="A25" s="4"/>
      <c r="B25" s="8"/>
      <c r="C25" s="8"/>
      <c r="D25" s="8"/>
      <c r="E25" s="14"/>
      <c r="F25" s="24"/>
      <c r="G25" s="24"/>
      <c r="H25" s="24"/>
      <c r="I25" s="24"/>
    </row>
    <row r="26" spans="1:9" ht="12.9">
      <c r="A26" s="4" t="s">
        <v>5</v>
      </c>
      <c r="B26" s="8" t="s">
        <v>212</v>
      </c>
      <c r="C26" s="8"/>
      <c r="D26" s="8"/>
      <c r="E26" s="8"/>
      <c r="F26" s="24"/>
      <c r="G26" s="24"/>
      <c r="H26" s="24"/>
      <c r="I26" s="24"/>
    </row>
    <row r="27" spans="1:9" ht="12.9">
      <c r="A27" s="4"/>
      <c r="B27" s="8" t="s">
        <v>215</v>
      </c>
      <c r="C27" s="8"/>
      <c r="D27" s="8"/>
      <c r="E27" s="8"/>
      <c r="F27" s="24"/>
      <c r="G27" s="24"/>
      <c r="H27" s="24"/>
      <c r="I27" s="24"/>
    </row>
    <row r="28" spans="1:9" ht="12.9">
      <c r="A28" s="4"/>
      <c r="B28" s="8" t="s">
        <v>213</v>
      </c>
      <c r="C28" s="8"/>
      <c r="D28" s="8"/>
      <c r="E28" s="8"/>
      <c r="F28" s="24"/>
      <c r="G28" s="24"/>
      <c r="H28" s="24"/>
      <c r="I28" s="24"/>
    </row>
    <row r="29" spans="1:9">
      <c r="F29" s="24"/>
      <c r="G29" s="24"/>
      <c r="H29" s="24"/>
      <c r="I29" s="24"/>
    </row>
    <row r="30" spans="1:9" ht="12.9">
      <c r="A30" s="4" t="s">
        <v>6</v>
      </c>
      <c r="B30" s="8" t="s">
        <v>214</v>
      </c>
      <c r="C30" s="8"/>
      <c r="D30" s="8"/>
      <c r="E30" s="24"/>
      <c r="F30" s="24"/>
      <c r="G30" s="24"/>
      <c r="H30" s="24"/>
      <c r="I30" s="24"/>
    </row>
    <row r="31" spans="1:9" ht="12.9">
      <c r="A31" s="4"/>
      <c r="B31" s="8"/>
      <c r="C31" s="8"/>
      <c r="D31" s="8"/>
      <c r="E31" s="24"/>
      <c r="F31" s="24"/>
      <c r="G31" s="24"/>
      <c r="H31" s="24"/>
      <c r="I31" s="24"/>
    </row>
    <row r="32" spans="1:9" ht="12.9">
      <c r="A32" s="4" t="s">
        <v>7</v>
      </c>
      <c r="B32" s="8" t="s">
        <v>216</v>
      </c>
      <c r="C32" s="8"/>
      <c r="D32" s="8"/>
      <c r="E32" s="24"/>
      <c r="F32" s="24"/>
      <c r="G32" s="24"/>
      <c r="H32" s="24"/>
      <c r="I32" s="24"/>
    </row>
    <row r="33" spans="1:9" ht="12" customHeight="1">
      <c r="A33" s="4"/>
      <c r="B33" s="8" t="s">
        <v>34</v>
      </c>
      <c r="C33" s="8"/>
      <c r="D33" s="8"/>
      <c r="E33" s="24"/>
      <c r="F33" s="24"/>
      <c r="G33" s="24"/>
      <c r="H33" s="24"/>
      <c r="I33" s="24"/>
    </row>
    <row r="34" spans="1:9" ht="12.9">
      <c r="A34" s="4"/>
      <c r="B34" s="8"/>
      <c r="C34" s="8"/>
      <c r="D34" s="8"/>
      <c r="E34" s="24"/>
      <c r="F34" s="24"/>
      <c r="G34" s="24"/>
      <c r="H34" s="24"/>
      <c r="I34" s="24"/>
    </row>
    <row r="35" spans="1:9" ht="12.9">
      <c r="A35" s="4" t="s">
        <v>8</v>
      </c>
      <c r="B35" s="8" t="s">
        <v>11</v>
      </c>
      <c r="C35" s="8"/>
      <c r="D35" s="8"/>
      <c r="E35" s="24"/>
      <c r="F35" s="24"/>
      <c r="G35" s="24"/>
      <c r="H35" s="24"/>
      <c r="I35" s="24"/>
    </row>
    <row r="36" spans="1:9" ht="12.9">
      <c r="A36" s="4"/>
      <c r="B36" s="8" t="s">
        <v>120</v>
      </c>
      <c r="C36" s="8"/>
      <c r="D36" s="8"/>
      <c r="E36" s="24"/>
      <c r="F36" s="24"/>
      <c r="G36" s="24"/>
      <c r="H36" s="24"/>
      <c r="I36" s="24"/>
    </row>
    <row r="37" spans="1:9" ht="12.9">
      <c r="A37" s="4"/>
      <c r="B37" s="26"/>
      <c r="C37" s="26"/>
      <c r="D37" s="26"/>
      <c r="E37" s="24"/>
      <c r="F37" s="24"/>
      <c r="G37" s="24"/>
      <c r="H37" s="24"/>
      <c r="I37" s="24"/>
    </row>
    <row r="38" spans="1:9" ht="12.9">
      <c r="A38" s="4" t="s">
        <v>9</v>
      </c>
      <c r="B38" s="8" t="s">
        <v>220</v>
      </c>
      <c r="C38" s="8"/>
      <c r="D38" s="8"/>
      <c r="E38" s="24"/>
      <c r="F38" s="24"/>
      <c r="G38" s="24"/>
      <c r="H38" s="24"/>
      <c r="I38" s="24"/>
    </row>
    <row r="39" spans="1:9">
      <c r="B39" s="8" t="s">
        <v>221</v>
      </c>
      <c r="C39" s="8"/>
      <c r="D39" s="8"/>
      <c r="E39" s="24"/>
      <c r="F39" s="24"/>
      <c r="G39" s="24"/>
      <c r="H39" s="24"/>
      <c r="I39" s="24"/>
    </row>
    <row r="40" spans="1:9">
      <c r="B40" s="8"/>
      <c r="C40" s="8"/>
      <c r="D40" s="8"/>
      <c r="E40" s="24"/>
      <c r="F40" s="24"/>
      <c r="G40" s="24"/>
      <c r="H40" s="24"/>
      <c r="I40" s="24"/>
    </row>
    <row r="41" spans="1:9" ht="12.9">
      <c r="A41" s="4" t="s">
        <v>10</v>
      </c>
      <c r="B41" s="8" t="s">
        <v>217</v>
      </c>
      <c r="C41" s="8"/>
      <c r="D41" s="8"/>
      <c r="F41" s="24"/>
      <c r="G41" s="24"/>
      <c r="H41" s="24"/>
      <c r="I41" s="24"/>
    </row>
    <row r="42" spans="1:9" ht="12.9">
      <c r="A42" s="4"/>
      <c r="B42" s="8" t="s">
        <v>218</v>
      </c>
      <c r="C42" s="8"/>
      <c r="D42" s="8"/>
      <c r="F42" s="24"/>
      <c r="G42" s="24"/>
      <c r="H42" s="24"/>
      <c r="I42" s="24"/>
    </row>
    <row r="43" spans="1:9">
      <c r="B43" s="8" t="s">
        <v>66</v>
      </c>
      <c r="C43" s="8"/>
      <c r="D43" s="8"/>
      <c r="F43" s="24"/>
      <c r="G43" s="24"/>
      <c r="H43" s="24"/>
      <c r="I43" s="24"/>
    </row>
    <row r="45" spans="1:9">
      <c r="A45" s="38" t="s">
        <v>67</v>
      </c>
    </row>
  </sheetData>
  <phoneticPr fontId="20" type="noConversion"/>
  <pageMargins left="0.6" right="0.5" top="1" bottom="1" header="0.5" footer="0.5"/>
  <pageSetup scale="9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3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9" sqref="H9"/>
    </sheetView>
  </sheetViews>
  <sheetFormatPr defaultRowHeight="12.45"/>
  <cols>
    <col min="1" max="1" width="4.15234375" customWidth="1"/>
    <col min="2" max="2" width="3.15234375" customWidth="1"/>
    <col min="4" max="4" width="10.4609375" customWidth="1"/>
    <col min="5" max="5" width="10.53515625" customWidth="1"/>
    <col min="6" max="11" width="10.4609375" customWidth="1"/>
    <col min="12" max="12" width="3.53515625" bestFit="1" customWidth="1"/>
    <col min="13" max="14" width="4" style="7" bestFit="1" customWidth="1"/>
  </cols>
  <sheetData>
    <row r="1" spans="1:14" ht="14.15">
      <c r="A1" s="5" t="s">
        <v>140</v>
      </c>
    </row>
    <row r="2" spans="1:14" ht="12.9">
      <c r="B2" s="1"/>
    </row>
    <row r="3" spans="1:14">
      <c r="B3" s="18"/>
      <c r="C3" s="18"/>
      <c r="D3" s="19">
        <v>31</v>
      </c>
      <c r="E3" s="19">
        <v>24</v>
      </c>
      <c r="F3" s="19">
        <v>11</v>
      </c>
      <c r="G3" s="19">
        <v>26</v>
      </c>
      <c r="H3" s="19">
        <v>4</v>
      </c>
      <c r="I3" s="19">
        <v>26</v>
      </c>
      <c r="J3" s="19">
        <v>20</v>
      </c>
      <c r="K3" s="19">
        <v>20</v>
      </c>
      <c r="M3" s="7">
        <f>SUM(D3:L3)</f>
        <v>162</v>
      </c>
    </row>
    <row r="4" spans="1:14" ht="12.75" customHeight="1">
      <c r="A4" s="78" t="s">
        <v>27</v>
      </c>
      <c r="B4" s="11" t="s">
        <v>1</v>
      </c>
      <c r="C4" s="11" t="s">
        <v>268</v>
      </c>
      <c r="D4" s="12" t="s">
        <v>65</v>
      </c>
      <c r="E4" s="12"/>
      <c r="F4" s="12" t="s">
        <v>45</v>
      </c>
      <c r="G4" s="12" t="s">
        <v>115</v>
      </c>
      <c r="H4" s="12"/>
      <c r="I4" s="12" t="s">
        <v>274</v>
      </c>
      <c r="J4" s="12"/>
      <c r="K4" s="12"/>
      <c r="M4" s="7">
        <f t="shared" ref="M4:M41" si="0">COUNTA(D4:K4)</f>
        <v>4</v>
      </c>
      <c r="N4" s="7" t="str">
        <f t="shared" ref="N4:N41" si="1">RIGHT(C4,1)</f>
        <v>4</v>
      </c>
    </row>
    <row r="5" spans="1:14">
      <c r="A5" s="79"/>
      <c r="B5" s="11"/>
      <c r="C5" s="23" t="s">
        <v>73</v>
      </c>
      <c r="D5" s="12" t="s">
        <v>65</v>
      </c>
      <c r="E5" s="12"/>
      <c r="F5" s="12"/>
      <c r="G5" s="12" t="s">
        <v>115</v>
      </c>
      <c r="H5" s="12"/>
      <c r="I5" s="12" t="s">
        <v>274</v>
      </c>
      <c r="J5" s="12"/>
      <c r="K5" s="12" t="s">
        <v>276</v>
      </c>
      <c r="M5" s="7">
        <f t="shared" si="0"/>
        <v>4</v>
      </c>
      <c r="N5" s="7" t="str">
        <f t="shared" si="1"/>
        <v>4</v>
      </c>
    </row>
    <row r="6" spans="1:14">
      <c r="A6" s="79"/>
      <c r="B6" s="11" t="s">
        <v>1</v>
      </c>
      <c r="C6" s="11" t="s">
        <v>50</v>
      </c>
      <c r="D6" s="12" t="s">
        <v>65</v>
      </c>
      <c r="E6" s="12"/>
      <c r="F6" s="12" t="s">
        <v>45</v>
      </c>
      <c r="G6" s="12" t="s">
        <v>115</v>
      </c>
      <c r="H6" s="12"/>
      <c r="I6" s="12" t="s">
        <v>274</v>
      </c>
      <c r="J6" s="12"/>
      <c r="K6" s="12"/>
      <c r="M6" s="7">
        <f t="shared" si="0"/>
        <v>4</v>
      </c>
      <c r="N6" s="7" t="str">
        <f t="shared" si="1"/>
        <v>4</v>
      </c>
    </row>
    <row r="7" spans="1:14">
      <c r="A7" s="79"/>
      <c r="B7" s="11" t="s">
        <v>1</v>
      </c>
      <c r="C7" s="11" t="s">
        <v>52</v>
      </c>
      <c r="D7" s="12" t="s">
        <v>65</v>
      </c>
      <c r="E7" s="12"/>
      <c r="F7" s="12" t="s">
        <v>45</v>
      </c>
      <c r="G7" s="12" t="s">
        <v>115</v>
      </c>
      <c r="H7" s="12"/>
      <c r="I7" s="12" t="s">
        <v>274</v>
      </c>
      <c r="J7" s="12"/>
      <c r="K7" s="12"/>
      <c r="M7" s="7">
        <f t="shared" si="0"/>
        <v>4</v>
      </c>
      <c r="N7" s="7" t="str">
        <f t="shared" si="1"/>
        <v>4</v>
      </c>
    </row>
    <row r="8" spans="1:14">
      <c r="A8" s="79"/>
      <c r="B8" s="11"/>
      <c r="C8" s="23" t="s">
        <v>72</v>
      </c>
      <c r="D8" s="12" t="s">
        <v>65</v>
      </c>
      <c r="E8" s="12" t="s">
        <v>116</v>
      </c>
      <c r="F8" s="12"/>
      <c r="G8" s="12" t="s">
        <v>115</v>
      </c>
      <c r="H8" s="12"/>
      <c r="I8" s="12" t="s">
        <v>274</v>
      </c>
      <c r="J8" s="12"/>
      <c r="K8" s="12" t="s">
        <v>276</v>
      </c>
      <c r="M8" s="7">
        <f t="shared" si="0"/>
        <v>5</v>
      </c>
      <c r="N8" s="7" t="str">
        <f t="shared" si="1"/>
        <v>5</v>
      </c>
    </row>
    <row r="9" spans="1:14">
      <c r="A9" s="79"/>
      <c r="B9" s="11"/>
      <c r="C9" s="23" t="s">
        <v>58</v>
      </c>
      <c r="D9" s="12"/>
      <c r="E9" s="12" t="s">
        <v>116</v>
      </c>
      <c r="F9" s="12"/>
      <c r="G9" s="12" t="s">
        <v>115</v>
      </c>
      <c r="H9" s="12"/>
      <c r="I9" s="12" t="s">
        <v>274</v>
      </c>
      <c r="J9" s="12"/>
      <c r="K9" s="12" t="s">
        <v>276</v>
      </c>
      <c r="M9" s="7">
        <f t="shared" si="0"/>
        <v>4</v>
      </c>
      <c r="N9" s="7" t="str">
        <f t="shared" si="1"/>
        <v>4</v>
      </c>
    </row>
    <row r="10" spans="1:14">
      <c r="A10" s="80"/>
      <c r="B10" s="21"/>
      <c r="C10" s="32" t="s">
        <v>62</v>
      </c>
      <c r="D10" s="13" t="s">
        <v>65</v>
      </c>
      <c r="E10" s="13" t="s">
        <v>116</v>
      </c>
      <c r="F10" s="13"/>
      <c r="G10" s="13" t="s">
        <v>115</v>
      </c>
      <c r="H10" s="13"/>
      <c r="I10" s="13" t="s">
        <v>274</v>
      </c>
      <c r="J10" s="13"/>
      <c r="K10" s="13" t="s">
        <v>276</v>
      </c>
      <c r="M10" s="7">
        <f t="shared" si="0"/>
        <v>5</v>
      </c>
      <c r="N10" s="7" t="str">
        <f t="shared" si="1"/>
        <v>5</v>
      </c>
    </row>
    <row r="11" spans="1:14" ht="12.75" customHeight="1">
      <c r="A11" s="78" t="s">
        <v>28</v>
      </c>
      <c r="B11" s="11" t="s">
        <v>1</v>
      </c>
      <c r="C11" s="11" t="s">
        <v>61</v>
      </c>
      <c r="D11" s="12" t="s">
        <v>65</v>
      </c>
      <c r="E11" s="12" t="s">
        <v>116</v>
      </c>
      <c r="F11" s="12"/>
      <c r="G11" s="12" t="s">
        <v>115</v>
      </c>
      <c r="H11" s="12"/>
      <c r="I11" s="12" t="s">
        <v>274</v>
      </c>
      <c r="J11" s="12"/>
      <c r="K11" s="12"/>
      <c r="M11" s="7">
        <f t="shared" si="0"/>
        <v>4</v>
      </c>
      <c r="N11" s="7" t="str">
        <f t="shared" si="1"/>
        <v>4</v>
      </c>
    </row>
    <row r="12" spans="1:14">
      <c r="A12" s="79"/>
      <c r="B12" s="11"/>
      <c r="C12" s="23" t="s">
        <v>54</v>
      </c>
      <c r="D12" s="12" t="s">
        <v>65</v>
      </c>
      <c r="E12" s="12" t="s">
        <v>116</v>
      </c>
      <c r="F12" s="12"/>
      <c r="G12" s="12" t="s">
        <v>115</v>
      </c>
      <c r="H12" s="12"/>
      <c r="I12" s="12" t="s">
        <v>274</v>
      </c>
      <c r="J12" s="12"/>
      <c r="K12" s="12" t="s">
        <v>276</v>
      </c>
      <c r="M12" s="7">
        <f t="shared" si="0"/>
        <v>5</v>
      </c>
      <c r="N12" s="7" t="str">
        <f t="shared" si="1"/>
        <v>5</v>
      </c>
    </row>
    <row r="13" spans="1:14">
      <c r="A13" s="79"/>
      <c r="B13" s="11"/>
      <c r="C13" s="23" t="s">
        <v>60</v>
      </c>
      <c r="D13" s="12"/>
      <c r="E13" s="12" t="s">
        <v>116</v>
      </c>
      <c r="F13" s="12"/>
      <c r="G13" s="12" t="s">
        <v>115</v>
      </c>
      <c r="H13" s="12"/>
      <c r="I13" s="12" t="s">
        <v>274</v>
      </c>
      <c r="J13" s="12"/>
      <c r="K13" s="12" t="s">
        <v>276</v>
      </c>
      <c r="M13" s="7">
        <f t="shared" si="0"/>
        <v>4</v>
      </c>
      <c r="N13" s="7" t="str">
        <f t="shared" si="1"/>
        <v>4</v>
      </c>
    </row>
    <row r="14" spans="1:14">
      <c r="A14" s="79"/>
      <c r="B14" s="11" t="s">
        <v>1</v>
      </c>
      <c r="C14" s="11" t="s">
        <v>55</v>
      </c>
      <c r="D14" s="12" t="s">
        <v>65</v>
      </c>
      <c r="E14" s="12" t="s">
        <v>116</v>
      </c>
      <c r="F14" s="12"/>
      <c r="G14" s="12" t="s">
        <v>115</v>
      </c>
      <c r="H14" s="12" t="s">
        <v>273</v>
      </c>
      <c r="I14" s="12"/>
      <c r="J14" s="12"/>
      <c r="K14" s="12"/>
      <c r="M14" s="7">
        <f t="shared" si="0"/>
        <v>4</v>
      </c>
      <c r="N14" s="7" t="str">
        <f t="shared" si="1"/>
        <v>4</v>
      </c>
    </row>
    <row r="15" spans="1:14">
      <c r="A15" s="79"/>
      <c r="B15" s="11" t="s">
        <v>1</v>
      </c>
      <c r="C15" s="11" t="s">
        <v>57</v>
      </c>
      <c r="D15" s="12" t="s">
        <v>65</v>
      </c>
      <c r="E15" s="12" t="s">
        <v>116</v>
      </c>
      <c r="F15" s="12"/>
      <c r="G15" s="12" t="s">
        <v>115</v>
      </c>
      <c r="H15" s="12"/>
      <c r="I15" s="12" t="s">
        <v>274</v>
      </c>
      <c r="J15" s="12"/>
      <c r="K15" s="12"/>
      <c r="M15" s="7">
        <f t="shared" si="0"/>
        <v>4</v>
      </c>
      <c r="N15" s="7" t="str">
        <f t="shared" si="1"/>
        <v>4</v>
      </c>
    </row>
    <row r="16" spans="1:14">
      <c r="A16" s="80"/>
      <c r="B16" s="21"/>
      <c r="C16" s="32" t="s">
        <v>53</v>
      </c>
      <c r="D16" s="13" t="s">
        <v>65</v>
      </c>
      <c r="E16" s="13"/>
      <c r="F16" s="13"/>
      <c r="G16" s="13" t="s">
        <v>115</v>
      </c>
      <c r="H16" s="13"/>
      <c r="I16" s="13" t="s">
        <v>274</v>
      </c>
      <c r="J16" s="13"/>
      <c r="K16" s="13" t="s">
        <v>276</v>
      </c>
      <c r="M16" s="7">
        <f t="shared" si="0"/>
        <v>4</v>
      </c>
      <c r="N16" s="7" t="str">
        <f t="shared" si="1"/>
        <v>4</v>
      </c>
    </row>
    <row r="17" spans="1:14">
      <c r="A17" s="78" t="s">
        <v>29</v>
      </c>
      <c r="B17" s="10" t="s">
        <v>1</v>
      </c>
      <c r="C17" s="11" t="s">
        <v>51</v>
      </c>
      <c r="D17" s="12" t="s">
        <v>65</v>
      </c>
      <c r="E17" s="12" t="s">
        <v>116</v>
      </c>
      <c r="F17" s="12"/>
      <c r="G17" s="12"/>
      <c r="H17" s="12" t="s">
        <v>273</v>
      </c>
      <c r="I17" s="12"/>
      <c r="J17" s="12" t="s">
        <v>275</v>
      </c>
      <c r="K17" s="12"/>
      <c r="M17" s="7">
        <f t="shared" si="0"/>
        <v>4</v>
      </c>
      <c r="N17" s="7" t="str">
        <f t="shared" si="1"/>
        <v>4</v>
      </c>
    </row>
    <row r="18" spans="1:14">
      <c r="A18" s="79"/>
      <c r="B18" s="10" t="s">
        <v>1</v>
      </c>
      <c r="C18" s="11" t="s">
        <v>49</v>
      </c>
      <c r="D18" s="12" t="s">
        <v>65</v>
      </c>
      <c r="E18" s="12"/>
      <c r="F18" s="12"/>
      <c r="G18" s="12" t="s">
        <v>115</v>
      </c>
      <c r="H18" s="12"/>
      <c r="I18" s="12" t="s">
        <v>274</v>
      </c>
      <c r="J18" s="12" t="s">
        <v>275</v>
      </c>
      <c r="K18" s="12"/>
      <c r="M18" s="7">
        <f t="shared" si="0"/>
        <v>4</v>
      </c>
      <c r="N18" s="7" t="str">
        <f t="shared" si="1"/>
        <v>4</v>
      </c>
    </row>
    <row r="19" spans="1:14">
      <c r="A19" s="79"/>
      <c r="B19" s="10" t="s">
        <v>1</v>
      </c>
      <c r="C19" s="11" t="s">
        <v>62</v>
      </c>
      <c r="D19" s="12" t="s">
        <v>65</v>
      </c>
      <c r="E19" s="12" t="s">
        <v>116</v>
      </c>
      <c r="F19" s="12" t="s">
        <v>45</v>
      </c>
      <c r="G19" s="12"/>
      <c r="H19" s="12"/>
      <c r="I19" s="12" t="s">
        <v>274</v>
      </c>
      <c r="J19" s="12" t="s">
        <v>275</v>
      </c>
      <c r="K19" s="12"/>
      <c r="M19" s="7">
        <f t="shared" si="0"/>
        <v>5</v>
      </c>
      <c r="N19" s="7" t="str">
        <f t="shared" si="1"/>
        <v>5</v>
      </c>
    </row>
    <row r="20" spans="1:14">
      <c r="A20" s="79"/>
      <c r="B20" s="10"/>
      <c r="C20" s="23" t="s">
        <v>59</v>
      </c>
      <c r="D20" s="12"/>
      <c r="E20" s="12" t="s">
        <v>116</v>
      </c>
      <c r="F20" s="12"/>
      <c r="G20" s="12" t="s">
        <v>115</v>
      </c>
      <c r="H20" s="12"/>
      <c r="I20" s="12"/>
      <c r="J20" s="12" t="s">
        <v>275</v>
      </c>
      <c r="K20" s="12" t="s">
        <v>276</v>
      </c>
      <c r="M20" s="7">
        <f t="shared" si="0"/>
        <v>4</v>
      </c>
      <c r="N20" s="7" t="str">
        <f t="shared" si="1"/>
        <v>4</v>
      </c>
    </row>
    <row r="21" spans="1:14">
      <c r="A21" s="79"/>
      <c r="B21" s="10"/>
      <c r="C21" s="23" t="s">
        <v>56</v>
      </c>
      <c r="D21" s="12"/>
      <c r="E21" s="12" t="s">
        <v>116</v>
      </c>
      <c r="F21" s="12"/>
      <c r="G21" s="12" t="s">
        <v>115</v>
      </c>
      <c r="H21" s="12"/>
      <c r="I21" s="12"/>
      <c r="J21" s="12" t="s">
        <v>275</v>
      </c>
      <c r="K21" s="12" t="s">
        <v>276</v>
      </c>
      <c r="M21" s="7">
        <f t="shared" si="0"/>
        <v>4</v>
      </c>
      <c r="N21" s="7" t="str">
        <f t="shared" si="1"/>
        <v>4</v>
      </c>
    </row>
    <row r="22" spans="1:14">
      <c r="A22" s="80"/>
      <c r="B22" s="21"/>
      <c r="C22" s="32" t="s">
        <v>269</v>
      </c>
      <c r="D22" s="13" t="s">
        <v>65</v>
      </c>
      <c r="E22" s="13" t="s">
        <v>116</v>
      </c>
      <c r="F22" s="13"/>
      <c r="G22" s="13" t="s">
        <v>115</v>
      </c>
      <c r="H22" s="13"/>
      <c r="I22" s="13"/>
      <c r="J22" s="13" t="s">
        <v>275</v>
      </c>
      <c r="K22" s="13" t="s">
        <v>276</v>
      </c>
      <c r="M22" s="7">
        <f t="shared" si="0"/>
        <v>5</v>
      </c>
      <c r="N22" s="7" t="str">
        <f t="shared" si="1"/>
        <v>5</v>
      </c>
    </row>
    <row r="23" spans="1:14">
      <c r="A23" s="79" t="s">
        <v>32</v>
      </c>
      <c r="B23" s="10"/>
      <c r="C23" s="23" t="s">
        <v>63</v>
      </c>
      <c r="D23" s="12" t="s">
        <v>65</v>
      </c>
      <c r="E23" s="12" t="s">
        <v>116</v>
      </c>
      <c r="F23" s="12"/>
      <c r="G23" s="12"/>
      <c r="H23" s="12"/>
      <c r="I23" s="12" t="s">
        <v>274</v>
      </c>
      <c r="J23" s="12" t="s">
        <v>275</v>
      </c>
      <c r="K23" s="12" t="s">
        <v>276</v>
      </c>
      <c r="M23" s="7">
        <f t="shared" si="0"/>
        <v>5</v>
      </c>
      <c r="N23" s="7" t="str">
        <f t="shared" si="1"/>
        <v>5</v>
      </c>
    </row>
    <row r="24" spans="1:14">
      <c r="A24" s="79"/>
      <c r="B24" s="10"/>
      <c r="C24" s="23" t="s">
        <v>52</v>
      </c>
      <c r="D24" s="12"/>
      <c r="E24" s="12" t="s">
        <v>116</v>
      </c>
      <c r="F24" s="12"/>
      <c r="G24" s="12"/>
      <c r="H24" s="12"/>
      <c r="I24" s="12" t="s">
        <v>274</v>
      </c>
      <c r="J24" s="12" t="s">
        <v>275</v>
      </c>
      <c r="K24" s="12" t="s">
        <v>276</v>
      </c>
      <c r="M24" s="7">
        <f t="shared" si="0"/>
        <v>4</v>
      </c>
      <c r="N24" s="7" t="str">
        <f t="shared" si="1"/>
        <v>4</v>
      </c>
    </row>
    <row r="25" spans="1:14">
      <c r="A25" s="79"/>
      <c r="C25" s="23" t="s">
        <v>50</v>
      </c>
      <c r="D25" s="12" t="s">
        <v>65</v>
      </c>
      <c r="E25" s="12"/>
      <c r="F25" s="12"/>
      <c r="G25" s="12"/>
      <c r="H25" s="12"/>
      <c r="I25" s="12" t="s">
        <v>274</v>
      </c>
      <c r="J25" s="12" t="s">
        <v>275</v>
      </c>
      <c r="K25" s="12" t="s">
        <v>276</v>
      </c>
      <c r="M25" s="7">
        <f t="shared" si="0"/>
        <v>4</v>
      </c>
      <c r="N25" s="7" t="str">
        <f t="shared" si="1"/>
        <v>4</v>
      </c>
    </row>
    <row r="26" spans="1:14">
      <c r="A26" s="79"/>
      <c r="B26" s="10" t="s">
        <v>1</v>
      </c>
      <c r="C26" s="11" t="s">
        <v>72</v>
      </c>
      <c r="D26" s="12" t="s">
        <v>65</v>
      </c>
      <c r="E26" s="12" t="s">
        <v>116</v>
      </c>
      <c r="F26" s="12" t="s">
        <v>45</v>
      </c>
      <c r="G26" s="12"/>
      <c r="H26" s="12"/>
      <c r="I26" s="12" t="s">
        <v>274</v>
      </c>
      <c r="J26" s="12" t="s">
        <v>275</v>
      </c>
      <c r="K26" s="12"/>
      <c r="M26" s="7">
        <f t="shared" si="0"/>
        <v>5</v>
      </c>
      <c r="N26" s="7" t="str">
        <f t="shared" si="1"/>
        <v>5</v>
      </c>
    </row>
    <row r="27" spans="1:14">
      <c r="A27" s="79"/>
      <c r="B27" s="10" t="s">
        <v>1</v>
      </c>
      <c r="C27" s="11" t="s">
        <v>73</v>
      </c>
      <c r="D27" s="12" t="s">
        <v>65</v>
      </c>
      <c r="E27" s="12" t="s">
        <v>116</v>
      </c>
      <c r="F27" s="12"/>
      <c r="G27" s="12"/>
      <c r="H27" s="12" t="s">
        <v>273</v>
      </c>
      <c r="I27" s="12"/>
      <c r="J27" s="12" t="s">
        <v>275</v>
      </c>
      <c r="K27" s="12"/>
      <c r="M27" s="7">
        <f t="shared" si="0"/>
        <v>4</v>
      </c>
      <c r="N27" s="7" t="str">
        <f t="shared" si="1"/>
        <v>4</v>
      </c>
    </row>
    <row r="28" spans="1:14">
      <c r="A28" s="79"/>
      <c r="B28" s="10" t="s">
        <v>1</v>
      </c>
      <c r="C28" s="11" t="s">
        <v>54</v>
      </c>
      <c r="D28" s="12" t="s">
        <v>65</v>
      </c>
      <c r="E28" s="12" t="s">
        <v>116</v>
      </c>
      <c r="F28" s="12" t="s">
        <v>45</v>
      </c>
      <c r="G28" s="12"/>
      <c r="H28" s="12"/>
      <c r="I28" s="12" t="s">
        <v>274</v>
      </c>
      <c r="J28" s="12" t="s">
        <v>275</v>
      </c>
      <c r="K28" s="12"/>
      <c r="M28" s="7">
        <f t="shared" si="0"/>
        <v>5</v>
      </c>
      <c r="N28" s="7" t="str">
        <f t="shared" si="1"/>
        <v>5</v>
      </c>
    </row>
    <row r="29" spans="1:14">
      <c r="A29" s="80"/>
      <c r="B29" s="21" t="s">
        <v>1</v>
      </c>
      <c r="C29" s="37" t="s">
        <v>58</v>
      </c>
      <c r="D29" s="13" t="s">
        <v>65</v>
      </c>
      <c r="E29" s="13"/>
      <c r="F29" s="13"/>
      <c r="G29" s="13"/>
      <c r="H29" s="13"/>
      <c r="I29" s="13" t="s">
        <v>274</v>
      </c>
      <c r="J29" s="13" t="s">
        <v>275</v>
      </c>
      <c r="K29" s="13" t="s">
        <v>276</v>
      </c>
      <c r="M29" s="7">
        <f t="shared" si="0"/>
        <v>4</v>
      </c>
      <c r="N29" s="7" t="str">
        <f t="shared" si="1"/>
        <v>4</v>
      </c>
    </row>
    <row r="30" spans="1:14" ht="12.75" customHeight="1">
      <c r="A30" s="78" t="s">
        <v>30</v>
      </c>
      <c r="B30" s="10" t="s">
        <v>1</v>
      </c>
      <c r="C30" s="11" t="s">
        <v>60</v>
      </c>
      <c r="D30" s="12" t="s">
        <v>65</v>
      </c>
      <c r="E30" s="12" t="s">
        <v>116</v>
      </c>
      <c r="F30" s="12" t="s">
        <v>45</v>
      </c>
      <c r="G30" s="12"/>
      <c r="H30" s="12"/>
      <c r="I30" s="12"/>
      <c r="J30" s="12" t="s">
        <v>275</v>
      </c>
      <c r="K30" s="12"/>
      <c r="M30" s="7">
        <f t="shared" si="0"/>
        <v>4</v>
      </c>
      <c r="N30" s="7" t="str">
        <f t="shared" si="1"/>
        <v>4</v>
      </c>
    </row>
    <row r="31" spans="1:14">
      <c r="A31" s="79"/>
      <c r="B31" s="10" t="s">
        <v>1</v>
      </c>
      <c r="C31" s="11" t="s">
        <v>269</v>
      </c>
      <c r="D31" s="12" t="s">
        <v>65</v>
      </c>
      <c r="E31" s="12" t="s">
        <v>116</v>
      </c>
      <c r="F31" s="12" t="s">
        <v>45</v>
      </c>
      <c r="G31" s="12" t="s">
        <v>115</v>
      </c>
      <c r="H31" s="12"/>
      <c r="I31" s="12"/>
      <c r="J31" s="12" t="s">
        <v>275</v>
      </c>
      <c r="K31" s="12"/>
      <c r="M31" s="7">
        <f t="shared" si="0"/>
        <v>5</v>
      </c>
      <c r="N31" s="7" t="str">
        <f t="shared" si="1"/>
        <v>5</v>
      </c>
    </row>
    <row r="32" spans="1:14">
      <c r="A32" s="79"/>
      <c r="B32" s="10"/>
      <c r="C32" s="23" t="s">
        <v>48</v>
      </c>
      <c r="D32" s="12" t="s">
        <v>65</v>
      </c>
      <c r="E32" s="12"/>
      <c r="F32" s="12"/>
      <c r="G32" s="12" t="s">
        <v>115</v>
      </c>
      <c r="H32" s="12"/>
      <c r="I32" s="12"/>
      <c r="J32" s="12" t="s">
        <v>275</v>
      </c>
      <c r="K32" s="12" t="s">
        <v>46</v>
      </c>
      <c r="M32" s="7">
        <f t="shared" si="0"/>
        <v>4</v>
      </c>
      <c r="N32" s="7" t="str">
        <f t="shared" si="1"/>
        <v>4</v>
      </c>
    </row>
    <row r="33" spans="1:14">
      <c r="A33" s="79"/>
      <c r="B33" s="11"/>
      <c r="C33" s="23" t="s">
        <v>55</v>
      </c>
      <c r="D33" s="12" t="s">
        <v>65</v>
      </c>
      <c r="E33" s="12"/>
      <c r="F33" s="12"/>
      <c r="G33" s="12" t="s">
        <v>115</v>
      </c>
      <c r="H33" s="12"/>
      <c r="I33" s="12"/>
      <c r="J33" s="12" t="s">
        <v>275</v>
      </c>
      <c r="K33" s="12" t="s">
        <v>46</v>
      </c>
      <c r="M33" s="7">
        <f t="shared" si="0"/>
        <v>4</v>
      </c>
      <c r="N33" s="7" t="str">
        <f t="shared" si="1"/>
        <v>4</v>
      </c>
    </row>
    <row r="34" spans="1:14">
      <c r="A34" s="79"/>
      <c r="B34" s="10"/>
      <c r="C34" s="23" t="s">
        <v>61</v>
      </c>
      <c r="D34" s="12"/>
      <c r="E34" s="12" t="s">
        <v>116</v>
      </c>
      <c r="F34" s="12"/>
      <c r="G34" s="12" t="s">
        <v>115</v>
      </c>
      <c r="H34" s="12"/>
      <c r="I34" s="12"/>
      <c r="J34" s="12" t="s">
        <v>275</v>
      </c>
      <c r="K34" s="12" t="s">
        <v>46</v>
      </c>
      <c r="M34" s="7">
        <f t="shared" si="0"/>
        <v>4</v>
      </c>
      <c r="N34" s="7" t="str">
        <f t="shared" si="1"/>
        <v>4</v>
      </c>
    </row>
    <row r="35" spans="1:14">
      <c r="A35" s="80"/>
      <c r="B35" s="21" t="s">
        <v>1</v>
      </c>
      <c r="C35" s="37" t="s">
        <v>53</v>
      </c>
      <c r="D35" s="13" t="s">
        <v>65</v>
      </c>
      <c r="E35" s="13" t="s">
        <v>116</v>
      </c>
      <c r="F35" s="13"/>
      <c r="G35" s="13"/>
      <c r="H35" s="13" t="s">
        <v>273</v>
      </c>
      <c r="I35" s="13"/>
      <c r="J35" s="13" t="s">
        <v>275</v>
      </c>
      <c r="K35" s="13"/>
      <c r="M35" s="7">
        <f t="shared" si="0"/>
        <v>4</v>
      </c>
      <c r="N35" s="7" t="str">
        <f t="shared" si="1"/>
        <v>4</v>
      </c>
    </row>
    <row r="36" spans="1:14">
      <c r="A36" s="78" t="s">
        <v>31</v>
      </c>
      <c r="B36" s="10" t="s">
        <v>1</v>
      </c>
      <c r="C36" s="11" t="s">
        <v>63</v>
      </c>
      <c r="D36" s="12" t="s">
        <v>65</v>
      </c>
      <c r="E36" s="12" t="s">
        <v>116</v>
      </c>
      <c r="F36" s="12" t="s">
        <v>45</v>
      </c>
      <c r="G36" s="12" t="s">
        <v>115</v>
      </c>
      <c r="H36" s="12"/>
      <c r="I36" s="12" t="s">
        <v>274</v>
      </c>
      <c r="J36" s="12"/>
      <c r="K36" s="12"/>
      <c r="M36" s="7">
        <f t="shared" si="0"/>
        <v>5</v>
      </c>
      <c r="N36" s="7" t="str">
        <f t="shared" si="1"/>
        <v>5</v>
      </c>
    </row>
    <row r="37" spans="1:14">
      <c r="A37" s="79"/>
      <c r="B37" s="10" t="s">
        <v>1</v>
      </c>
      <c r="C37" s="11" t="s">
        <v>59</v>
      </c>
      <c r="D37" s="12" t="s">
        <v>65</v>
      </c>
      <c r="E37" s="12"/>
      <c r="F37" s="12" t="s">
        <v>45</v>
      </c>
      <c r="G37" s="12" t="s">
        <v>115</v>
      </c>
      <c r="H37" s="12"/>
      <c r="I37" s="12" t="s">
        <v>274</v>
      </c>
      <c r="J37" s="12"/>
      <c r="K37" s="12"/>
      <c r="M37" s="7">
        <f t="shared" si="0"/>
        <v>4</v>
      </c>
      <c r="N37" s="7" t="str">
        <f t="shared" si="1"/>
        <v>4</v>
      </c>
    </row>
    <row r="38" spans="1:14">
      <c r="A38" s="79"/>
      <c r="B38" s="10"/>
      <c r="C38" s="23" t="s">
        <v>64</v>
      </c>
      <c r="D38" s="12" t="s">
        <v>65</v>
      </c>
      <c r="E38" s="12"/>
      <c r="F38" s="12"/>
      <c r="G38" s="12" t="s">
        <v>115</v>
      </c>
      <c r="H38" s="12"/>
      <c r="I38" s="12" t="s">
        <v>274</v>
      </c>
      <c r="J38" s="12"/>
      <c r="K38" s="12" t="s">
        <v>46</v>
      </c>
      <c r="M38" s="7">
        <f t="shared" si="0"/>
        <v>4</v>
      </c>
      <c r="N38" s="7" t="str">
        <f t="shared" si="1"/>
        <v>4</v>
      </c>
    </row>
    <row r="39" spans="1:14">
      <c r="A39" s="79"/>
      <c r="B39" s="11"/>
      <c r="C39" s="23" t="s">
        <v>49</v>
      </c>
      <c r="D39" s="12"/>
      <c r="E39" s="12" t="s">
        <v>116</v>
      </c>
      <c r="F39" s="12"/>
      <c r="G39" s="12" t="s">
        <v>115</v>
      </c>
      <c r="H39" s="12"/>
      <c r="I39" s="12" t="s">
        <v>274</v>
      </c>
      <c r="J39" s="12"/>
      <c r="K39" s="12" t="s">
        <v>46</v>
      </c>
      <c r="M39" s="7">
        <f t="shared" si="0"/>
        <v>4</v>
      </c>
      <c r="N39" s="7" t="str">
        <f t="shared" si="1"/>
        <v>4</v>
      </c>
    </row>
    <row r="40" spans="1:14">
      <c r="A40" s="79"/>
      <c r="B40" s="10"/>
      <c r="C40" s="23" t="s">
        <v>51</v>
      </c>
      <c r="D40" s="12" t="s">
        <v>65</v>
      </c>
      <c r="E40" s="12"/>
      <c r="F40" s="12"/>
      <c r="G40" s="12" t="s">
        <v>115</v>
      </c>
      <c r="H40" s="12"/>
      <c r="I40" s="12" t="s">
        <v>274</v>
      </c>
      <c r="J40" s="12"/>
      <c r="K40" s="12" t="s">
        <v>46</v>
      </c>
      <c r="M40" s="7">
        <f t="shared" si="0"/>
        <v>4</v>
      </c>
      <c r="N40" s="7" t="str">
        <f t="shared" si="1"/>
        <v>4</v>
      </c>
    </row>
    <row r="41" spans="1:14">
      <c r="A41" s="80"/>
      <c r="B41" s="21" t="s">
        <v>1</v>
      </c>
      <c r="C41" s="37" t="s">
        <v>56</v>
      </c>
      <c r="D41" s="13" t="s">
        <v>65</v>
      </c>
      <c r="E41" s="13"/>
      <c r="F41" s="13" t="s">
        <v>45</v>
      </c>
      <c r="G41" s="13"/>
      <c r="H41" s="13"/>
      <c r="I41" s="13" t="s">
        <v>274</v>
      </c>
      <c r="J41" s="13" t="s">
        <v>275</v>
      </c>
      <c r="K41" s="13"/>
      <c r="M41" s="7">
        <f t="shared" si="0"/>
        <v>4</v>
      </c>
      <c r="N41" s="7" t="str">
        <f t="shared" si="1"/>
        <v>4</v>
      </c>
    </row>
    <row r="42" spans="1:14">
      <c r="B42" s="8"/>
      <c r="C42" s="8"/>
      <c r="D42" s="9">
        <f t="shared" ref="D42:K42" si="2">COUNTA(D4:D41)</f>
        <v>31</v>
      </c>
      <c r="E42" s="9">
        <f t="shared" si="2"/>
        <v>24</v>
      </c>
      <c r="F42" s="9">
        <f t="shared" si="2"/>
        <v>11</v>
      </c>
      <c r="G42" s="9">
        <f t="shared" si="2"/>
        <v>26</v>
      </c>
      <c r="H42" s="9">
        <f t="shared" si="2"/>
        <v>4</v>
      </c>
      <c r="I42" s="9">
        <f t="shared" si="2"/>
        <v>26</v>
      </c>
      <c r="J42" s="9">
        <f t="shared" si="2"/>
        <v>20</v>
      </c>
      <c r="K42" s="9">
        <f t="shared" si="2"/>
        <v>20</v>
      </c>
      <c r="L42" s="2">
        <f>SUM(D42:K42)</f>
        <v>162</v>
      </c>
      <c r="N42" s="7">
        <f>SUM(M4:M41)</f>
        <v>162</v>
      </c>
    </row>
    <row r="43" spans="1:14">
      <c r="D43" s="9">
        <f t="shared" ref="D43:K43" si="3">D3</f>
        <v>31</v>
      </c>
      <c r="E43" s="9">
        <f t="shared" si="3"/>
        <v>24</v>
      </c>
      <c r="F43" s="9">
        <f t="shared" si="3"/>
        <v>11</v>
      </c>
      <c r="G43" s="9">
        <f t="shared" si="3"/>
        <v>26</v>
      </c>
      <c r="H43" s="9">
        <f t="shared" si="3"/>
        <v>4</v>
      </c>
      <c r="I43" s="9">
        <f t="shared" si="3"/>
        <v>26</v>
      </c>
      <c r="J43" s="9">
        <f t="shared" si="3"/>
        <v>20</v>
      </c>
      <c r="K43" s="9">
        <f t="shared" si="3"/>
        <v>20</v>
      </c>
      <c r="L43" s="2">
        <f>SUM(D43:K43)</f>
        <v>162</v>
      </c>
    </row>
  </sheetData>
  <mergeCells count="6">
    <mergeCell ref="A36:A41"/>
    <mergeCell ref="A23:A29"/>
    <mergeCell ref="A4:A10"/>
    <mergeCell ref="A11:A16"/>
    <mergeCell ref="A17:A22"/>
    <mergeCell ref="A30:A35"/>
  </mergeCells>
  <pageMargins left="0.75" right="0.5" top="0.75" bottom="0.75" header="0.5" footer="0.5"/>
  <pageSetup orientation="portrait" horizontalDpi="4294967293" r:id="rId1"/>
  <headerFooter alignWithMargins="0"/>
  <ignoredErrors>
    <ignoredError sqref="D42:D43 E42:E4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E69"/>
  <sheetViews>
    <sheetView workbookViewId="0">
      <pane ySplit="1" topLeftCell="A2" activePane="bottomLeft" state="frozen"/>
      <selection pane="bottomLeft" activeCell="E15" sqref="E15"/>
    </sheetView>
  </sheetViews>
  <sheetFormatPr defaultRowHeight="12.45"/>
  <cols>
    <col min="1" max="1" width="4.15234375" customWidth="1"/>
    <col min="2" max="2" width="23.15234375" customWidth="1"/>
    <col min="3" max="3" width="8.84375" style="7" bestFit="1" customWidth="1"/>
    <col min="4" max="4" width="7.15234375" style="20" bestFit="1" customWidth="1"/>
    <col min="5" max="5" width="6.53515625" style="20" bestFit="1" customWidth="1"/>
    <col min="6" max="6" width="6.4609375" style="20" bestFit="1" customWidth="1"/>
    <col min="7" max="7" width="6.84375" style="7" customWidth="1"/>
    <col min="8" max="8" width="21.84375" style="7" bestFit="1" customWidth="1"/>
    <col min="9" max="9" width="8" style="7" bestFit="1" customWidth="1"/>
    <col min="10" max="10" width="9.53515625" style="7" bestFit="1" customWidth="1"/>
    <col min="11" max="11" width="5.84375" style="7" bestFit="1" customWidth="1"/>
    <col min="12" max="12" width="4" style="7" bestFit="1" customWidth="1"/>
    <col min="13" max="13" width="19.4609375" style="7" hidden="1" customWidth="1"/>
    <col min="14" max="14" width="19.15234375" style="7" bestFit="1" customWidth="1"/>
    <col min="15" max="15" width="4.53515625" bestFit="1" customWidth="1"/>
    <col min="16" max="17" width="5.15234375" bestFit="1" customWidth="1"/>
    <col min="18" max="20" width="4" bestFit="1" customWidth="1"/>
    <col min="21" max="21" width="3.53515625" bestFit="1" customWidth="1"/>
    <col min="22" max="22" width="4" bestFit="1" customWidth="1"/>
    <col min="23" max="24" width="3.53515625" bestFit="1" customWidth="1"/>
    <col min="25" max="25" width="4.84375" bestFit="1" customWidth="1"/>
    <col min="26" max="26" width="5.84375" bestFit="1" customWidth="1"/>
    <col min="27" max="27" width="4.84375" bestFit="1" customWidth="1"/>
    <col min="28" max="31" width="5.53515625" bestFit="1" customWidth="1"/>
  </cols>
  <sheetData>
    <row r="1" spans="1:31" ht="12.9">
      <c r="A1" s="15"/>
      <c r="B1" s="16"/>
      <c r="C1" s="36" t="s">
        <v>12</v>
      </c>
      <c r="D1" s="28" t="s">
        <v>37</v>
      </c>
      <c r="E1" s="28" t="s">
        <v>39</v>
      </c>
      <c r="F1" s="28" t="s">
        <v>38</v>
      </c>
      <c r="G1" s="28" t="s">
        <v>36</v>
      </c>
      <c r="H1" s="28" t="s">
        <v>13</v>
      </c>
      <c r="I1" s="28" t="s">
        <v>14</v>
      </c>
      <c r="J1" s="72" t="s">
        <v>15</v>
      </c>
      <c r="K1" s="73" t="s">
        <v>16</v>
      </c>
      <c r="L1" s="73" t="s">
        <v>47</v>
      </c>
      <c r="M1" s="74"/>
      <c r="N1" s="28" t="s">
        <v>245</v>
      </c>
      <c r="O1" s="75" t="s">
        <v>246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5.45">
      <c r="A2" s="41" t="s">
        <v>17</v>
      </c>
      <c r="B2" s="42" t="s">
        <v>84</v>
      </c>
      <c r="C2" s="43">
        <v>4</v>
      </c>
      <c r="D2" s="44">
        <v>0.27600000000000002</v>
      </c>
      <c r="E2" s="44">
        <v>0.34200000000000003</v>
      </c>
      <c r="F2" s="44">
        <v>0.47799999999999998</v>
      </c>
      <c r="G2" s="44">
        <f>E2+F2</f>
        <v>0.82000000000000006</v>
      </c>
      <c r="H2" s="43" t="s">
        <v>163</v>
      </c>
      <c r="I2" s="45" t="s">
        <v>95</v>
      </c>
      <c r="J2" s="45" t="s">
        <v>244</v>
      </c>
      <c r="K2" s="45" t="s">
        <v>96</v>
      </c>
      <c r="L2" s="45">
        <v>0</v>
      </c>
      <c r="M2" s="46" t="str">
        <f>B2</f>
        <v>J.T. Realmuto</v>
      </c>
      <c r="N2" s="64" t="s">
        <v>141</v>
      </c>
      <c r="O2" s="27">
        <v>9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39"/>
      <c r="AC2" s="39"/>
      <c r="AD2" s="39"/>
      <c r="AE2" s="39"/>
    </row>
    <row r="3" spans="1:31" ht="15.45">
      <c r="A3" s="41"/>
      <c r="B3" s="42" t="s">
        <v>224</v>
      </c>
      <c r="C3" s="43">
        <v>1</v>
      </c>
      <c r="D3" s="44">
        <v>0.26800000000000002</v>
      </c>
      <c r="E3" s="44">
        <v>0.31900000000000001</v>
      </c>
      <c r="F3" s="44">
        <v>0.47199999999999998</v>
      </c>
      <c r="G3" s="44">
        <f>E3+F3</f>
        <v>0.79099999999999993</v>
      </c>
      <c r="H3" s="53" t="s">
        <v>225</v>
      </c>
      <c r="I3" s="45" t="s">
        <v>142</v>
      </c>
      <c r="J3" s="49" t="s">
        <v>108</v>
      </c>
      <c r="K3" s="49" t="s">
        <v>96</v>
      </c>
      <c r="L3" s="49">
        <v>2</v>
      </c>
      <c r="M3" s="46" t="str">
        <f>B3</f>
        <v>Travis d'Arnaud</v>
      </c>
      <c r="N3" s="63" t="s">
        <v>226</v>
      </c>
      <c r="O3" s="27">
        <v>7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9"/>
      <c r="AC3" s="39"/>
      <c r="AD3" s="39"/>
      <c r="AE3" s="39"/>
    </row>
    <row r="4" spans="1:31" ht="15.45">
      <c r="A4" s="51"/>
      <c r="B4" s="52"/>
      <c r="C4" s="43"/>
      <c r="D4" s="44"/>
      <c r="E4" s="44"/>
      <c r="F4" s="44"/>
      <c r="G4" s="44"/>
      <c r="H4" s="63"/>
      <c r="I4" s="49"/>
      <c r="J4" s="47"/>
      <c r="K4" s="47"/>
      <c r="L4" s="47"/>
      <c r="M4" s="46"/>
      <c r="N4" s="63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9"/>
      <c r="AC4" s="39"/>
      <c r="AD4" s="39"/>
      <c r="AE4" s="39"/>
    </row>
    <row r="5" spans="1:31" ht="15.45">
      <c r="A5" s="41" t="s">
        <v>18</v>
      </c>
      <c r="B5" s="42" t="s">
        <v>87</v>
      </c>
      <c r="C5" s="43">
        <v>2</v>
      </c>
      <c r="D5" s="44">
        <v>0.215</v>
      </c>
      <c r="E5" s="44">
        <v>0.26900000000000002</v>
      </c>
      <c r="F5" s="44">
        <v>0.374</v>
      </c>
      <c r="G5" s="44">
        <f>E5+F5</f>
        <v>0.64300000000000002</v>
      </c>
      <c r="H5" s="43" t="s">
        <v>99</v>
      </c>
      <c r="I5" s="49" t="s">
        <v>139</v>
      </c>
      <c r="J5" s="49" t="s">
        <v>98</v>
      </c>
      <c r="K5" s="49" t="s">
        <v>96</v>
      </c>
      <c r="L5" s="49">
        <v>0</v>
      </c>
      <c r="M5" s="46" t="str">
        <f>B5</f>
        <v>Jared Walsh*</v>
      </c>
      <c r="N5" s="63" t="s">
        <v>152</v>
      </c>
      <c r="O5" s="27">
        <v>5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39"/>
      <c r="AC5" s="39"/>
      <c r="AD5" s="39"/>
      <c r="AE5" s="39"/>
    </row>
    <row r="6" spans="1:31" ht="15.45">
      <c r="A6" s="41"/>
      <c r="B6" s="42" t="s">
        <v>80</v>
      </c>
      <c r="C6" s="43">
        <v>3</v>
      </c>
      <c r="D6" s="44">
        <v>0.24</v>
      </c>
      <c r="E6" s="44">
        <v>0.33300000000000002</v>
      </c>
      <c r="F6" s="44">
        <v>0.39400000000000002</v>
      </c>
      <c r="G6" s="44">
        <f>E6+F6</f>
        <v>0.72700000000000009</v>
      </c>
      <c r="H6" s="53" t="s">
        <v>100</v>
      </c>
      <c r="I6" s="49" t="s">
        <v>101</v>
      </c>
      <c r="J6" s="45" t="s">
        <v>104</v>
      </c>
      <c r="K6" s="45" t="s">
        <v>96</v>
      </c>
      <c r="L6" s="45">
        <v>0</v>
      </c>
      <c r="M6" s="46" t="str">
        <f>B6</f>
        <v>Jake Cronenworth*</v>
      </c>
      <c r="N6" s="63" t="s">
        <v>110</v>
      </c>
      <c r="O6" s="27">
        <v>8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39"/>
      <c r="AC6" s="39"/>
      <c r="AD6" s="39"/>
      <c r="AE6" s="39"/>
    </row>
    <row r="7" spans="1:31" ht="15.45">
      <c r="A7" s="51"/>
      <c r="B7" s="42"/>
      <c r="C7" s="43"/>
      <c r="D7" s="44"/>
      <c r="E7" s="44"/>
      <c r="F7" s="44"/>
      <c r="G7" s="44"/>
      <c r="H7" s="43"/>
      <c r="I7" s="49"/>
      <c r="J7" s="49"/>
      <c r="K7" s="49"/>
      <c r="L7" s="49"/>
      <c r="M7" s="46"/>
      <c r="N7" s="63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39"/>
      <c r="AC7" s="39"/>
      <c r="AD7" s="39"/>
      <c r="AE7" s="39"/>
    </row>
    <row r="8" spans="1:31" ht="15.45">
      <c r="A8" s="41" t="s">
        <v>19</v>
      </c>
      <c r="B8" s="42" t="s">
        <v>80</v>
      </c>
      <c r="C8" s="43">
        <v>2</v>
      </c>
      <c r="D8" s="44">
        <v>0.24</v>
      </c>
      <c r="E8" s="44">
        <v>0.33300000000000002</v>
      </c>
      <c r="F8" s="44">
        <v>0.39400000000000002</v>
      </c>
      <c r="G8" s="44">
        <f>E8+F8</f>
        <v>0.72700000000000009</v>
      </c>
      <c r="H8" s="53" t="s">
        <v>100</v>
      </c>
      <c r="I8" s="49" t="s">
        <v>101</v>
      </c>
      <c r="J8" s="45" t="s">
        <v>104</v>
      </c>
      <c r="K8" s="45" t="s">
        <v>96</v>
      </c>
      <c r="L8" s="45">
        <v>0</v>
      </c>
      <c r="M8" s="46" t="str">
        <f>B8</f>
        <v>Jake Cronenworth*</v>
      </c>
      <c r="N8" s="63" t="s">
        <v>110</v>
      </c>
      <c r="O8" s="27">
        <v>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39"/>
      <c r="AC8" s="39"/>
      <c r="AD8" s="39"/>
      <c r="AE8" s="39"/>
    </row>
    <row r="9" spans="1:31" ht="15.45">
      <c r="A9" s="41"/>
      <c r="B9" s="42" t="s">
        <v>195</v>
      </c>
      <c r="C9" s="43">
        <v>3</v>
      </c>
      <c r="D9" s="44">
        <v>0.24</v>
      </c>
      <c r="E9" s="44">
        <v>0.32400000000000001</v>
      </c>
      <c r="F9" s="44">
        <v>0.33800000000000002</v>
      </c>
      <c r="G9" s="44">
        <f>E9+F9</f>
        <v>0.66200000000000003</v>
      </c>
      <c r="H9" s="62" t="s">
        <v>196</v>
      </c>
      <c r="I9" s="45" t="s">
        <v>40</v>
      </c>
      <c r="J9" s="49" t="s">
        <v>243</v>
      </c>
      <c r="K9" s="49" t="s">
        <v>96</v>
      </c>
      <c r="L9" s="45">
        <v>1</v>
      </c>
      <c r="M9" s="46"/>
      <c r="N9" s="63" t="s">
        <v>232</v>
      </c>
      <c r="O9" s="27">
        <v>8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39"/>
      <c r="AC9" s="39"/>
      <c r="AD9" s="39"/>
      <c r="AE9" s="39"/>
    </row>
    <row r="10" spans="1:31" ht="15.45">
      <c r="A10" s="52"/>
      <c r="B10" s="52"/>
      <c r="C10" s="43"/>
      <c r="D10" s="44"/>
      <c r="E10" s="44"/>
      <c r="F10" s="44"/>
      <c r="G10" s="44"/>
      <c r="H10" s="53"/>
      <c r="I10" s="49"/>
      <c r="J10" s="49"/>
      <c r="K10" s="49"/>
      <c r="L10" s="49"/>
      <c r="M10" s="46"/>
      <c r="N10" s="63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39"/>
      <c r="AC10" s="39"/>
      <c r="AD10" s="39"/>
      <c r="AE10" s="39"/>
    </row>
    <row r="11" spans="1:31" ht="15.45">
      <c r="A11" s="41" t="s">
        <v>20</v>
      </c>
      <c r="B11" s="42" t="s">
        <v>76</v>
      </c>
      <c r="C11" s="43">
        <v>5</v>
      </c>
      <c r="D11" s="44">
        <v>0.307</v>
      </c>
      <c r="E11" s="44">
        <v>0.377</v>
      </c>
      <c r="F11" s="44">
        <v>0.45600000000000002</v>
      </c>
      <c r="G11" s="44">
        <f>E11+F11</f>
        <v>0.83299999999999996</v>
      </c>
      <c r="H11" s="43" t="s">
        <v>102</v>
      </c>
      <c r="I11" s="45" t="s">
        <v>112</v>
      </c>
      <c r="J11" s="49" t="s">
        <v>242</v>
      </c>
      <c r="K11" s="49" t="s">
        <v>96</v>
      </c>
      <c r="L11" s="49">
        <v>1</v>
      </c>
      <c r="M11" s="46" t="str">
        <f>B11</f>
        <v>Xander Bogaerts</v>
      </c>
      <c r="N11" s="64" t="s">
        <v>155</v>
      </c>
      <c r="O11" s="27">
        <v>10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39"/>
      <c r="AC11" s="39"/>
      <c r="AD11" s="39"/>
      <c r="AE11" s="39"/>
    </row>
    <row r="12" spans="1:31" ht="15.45">
      <c r="A12" s="52"/>
      <c r="B12" s="52"/>
      <c r="C12" s="43"/>
      <c r="D12" s="44"/>
      <c r="E12" s="44"/>
      <c r="F12" s="44"/>
      <c r="G12" s="44"/>
      <c r="H12" s="53"/>
      <c r="I12" s="49"/>
      <c r="J12" s="49"/>
      <c r="K12" s="49"/>
      <c r="L12" s="49"/>
      <c r="M12" s="46"/>
      <c r="N12" s="63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39"/>
      <c r="AC12" s="39"/>
      <c r="AD12" s="39"/>
      <c r="AE12" s="39"/>
    </row>
    <row r="13" spans="1:31" ht="15.45">
      <c r="A13" s="41" t="s">
        <v>21</v>
      </c>
      <c r="B13" s="42" t="s">
        <v>77</v>
      </c>
      <c r="C13" s="43">
        <v>5</v>
      </c>
      <c r="D13" s="44">
        <v>0.25900000000000001</v>
      </c>
      <c r="E13" s="44">
        <v>0.36599999999999999</v>
      </c>
      <c r="F13" s="44">
        <v>0.45400000000000001</v>
      </c>
      <c r="G13" s="44">
        <f>E13+F13</f>
        <v>0.82000000000000006</v>
      </c>
      <c r="H13" s="43" t="s">
        <v>153</v>
      </c>
      <c r="I13" s="45" t="s">
        <v>95</v>
      </c>
      <c r="J13" s="45" t="s">
        <v>104</v>
      </c>
      <c r="K13" s="45" t="s">
        <v>96</v>
      </c>
      <c r="L13" s="49">
        <v>2</v>
      </c>
      <c r="M13" s="46" t="str">
        <f>B13</f>
        <v>Alex Bregman</v>
      </c>
      <c r="N13" s="63" t="s">
        <v>154</v>
      </c>
      <c r="O13" s="27">
        <v>9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39"/>
      <c r="AC13" s="39"/>
      <c r="AD13" s="39"/>
      <c r="AE13" s="39"/>
    </row>
    <row r="14" spans="1:31" ht="15.45">
      <c r="A14" s="52"/>
      <c r="B14" s="42"/>
      <c r="C14" s="43"/>
      <c r="D14" s="44"/>
      <c r="E14" s="44"/>
      <c r="F14" s="44"/>
      <c r="G14" s="44"/>
      <c r="H14" s="43"/>
      <c r="I14" s="45"/>
      <c r="J14" s="45"/>
      <c r="K14" s="45"/>
      <c r="L14" s="45"/>
      <c r="M14" s="46"/>
      <c r="N14" s="6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39"/>
      <c r="AC14" s="39"/>
      <c r="AD14" s="39"/>
      <c r="AE14" s="39"/>
    </row>
    <row r="15" spans="1:31" ht="15.45">
      <c r="A15" s="41" t="s">
        <v>23</v>
      </c>
      <c r="B15" s="42" t="s">
        <v>89</v>
      </c>
      <c r="C15" s="43">
        <v>5</v>
      </c>
      <c r="D15" s="44">
        <v>0.252</v>
      </c>
      <c r="E15" s="44">
        <v>0.35499999999999998</v>
      </c>
      <c r="F15" s="44">
        <v>0.38300000000000001</v>
      </c>
      <c r="G15" s="44">
        <f>E15+F15</f>
        <v>0.73799999999999999</v>
      </c>
      <c r="H15" s="43" t="s">
        <v>106</v>
      </c>
      <c r="I15" s="49" t="s">
        <v>139</v>
      </c>
      <c r="J15" s="45" t="s">
        <v>241</v>
      </c>
      <c r="K15" s="45" t="s">
        <v>105</v>
      </c>
      <c r="L15" s="45">
        <v>1</v>
      </c>
      <c r="M15" s="46" t="str">
        <f>B15</f>
        <v>Christian Yelich*</v>
      </c>
      <c r="N15" s="63" t="s">
        <v>156</v>
      </c>
      <c r="O15" s="27">
        <v>8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39"/>
      <c r="AC15" s="39"/>
      <c r="AD15" s="39"/>
      <c r="AE15" s="39"/>
    </row>
    <row r="16" spans="1:31" ht="15.45">
      <c r="A16" s="51"/>
      <c r="B16" s="42"/>
      <c r="C16" s="43"/>
      <c r="D16" s="44"/>
      <c r="E16" s="44"/>
      <c r="F16" s="44"/>
      <c r="G16" s="44"/>
      <c r="H16" s="43"/>
      <c r="I16" s="45"/>
      <c r="J16" s="49"/>
      <c r="K16" s="49"/>
      <c r="L16" s="49"/>
      <c r="M16" s="46"/>
      <c r="N16" s="63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39"/>
      <c r="AC16" s="39"/>
      <c r="AD16" s="39"/>
      <c r="AE16" s="39"/>
    </row>
    <row r="17" spans="1:31" ht="15.45">
      <c r="A17" s="41" t="s">
        <v>22</v>
      </c>
      <c r="B17" s="42" t="s">
        <v>136</v>
      </c>
      <c r="C17" s="43">
        <v>4</v>
      </c>
      <c r="D17" s="44">
        <v>0.23699999999999999</v>
      </c>
      <c r="E17" s="44">
        <v>0.316</v>
      </c>
      <c r="F17" s="44">
        <v>0.38400000000000001</v>
      </c>
      <c r="G17" s="44">
        <f>E17+F17</f>
        <v>0.7</v>
      </c>
      <c r="H17" s="43" t="s">
        <v>135</v>
      </c>
      <c r="I17" s="45" t="s">
        <v>103</v>
      </c>
      <c r="J17" s="45" t="s">
        <v>161</v>
      </c>
      <c r="K17" s="45" t="s">
        <v>96</v>
      </c>
      <c r="L17" s="45">
        <v>1</v>
      </c>
      <c r="M17" s="46"/>
      <c r="N17" s="63" t="s">
        <v>162</v>
      </c>
      <c r="O17" s="27">
        <v>7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39"/>
      <c r="AC17" s="39"/>
      <c r="AD17" s="39"/>
      <c r="AE17" s="39"/>
    </row>
    <row r="18" spans="1:31" ht="15.45">
      <c r="A18" s="41"/>
      <c r="B18" s="42" t="s">
        <v>75</v>
      </c>
      <c r="C18" s="43">
        <v>1</v>
      </c>
      <c r="D18" s="44">
        <v>0.26400000000000001</v>
      </c>
      <c r="E18" s="44">
        <v>0.314</v>
      </c>
      <c r="F18" s="44">
        <v>0.41899999999999998</v>
      </c>
      <c r="G18" s="44">
        <f>E18+F18</f>
        <v>0.73299999999999998</v>
      </c>
      <c r="H18" s="43" t="s">
        <v>158</v>
      </c>
      <c r="I18" s="49" t="s">
        <v>107</v>
      </c>
      <c r="J18" s="45" t="s">
        <v>159</v>
      </c>
      <c r="K18" s="45" t="s">
        <v>96</v>
      </c>
      <c r="L18" s="45">
        <v>1</v>
      </c>
      <c r="M18" s="46" t="str">
        <f>B18</f>
        <v>Charlie Blackmon*</v>
      </c>
      <c r="N18" s="63" t="s">
        <v>160</v>
      </c>
      <c r="O18" s="27">
        <v>7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39"/>
      <c r="AC18" s="39"/>
      <c r="AD18" s="39"/>
      <c r="AE18" s="39"/>
    </row>
    <row r="19" spans="1:31" ht="15.45">
      <c r="A19" s="41"/>
      <c r="B19" s="42"/>
      <c r="C19" s="43"/>
      <c r="D19" s="44"/>
      <c r="E19" s="44"/>
      <c r="F19" s="44"/>
      <c r="G19" s="44"/>
      <c r="H19" s="43"/>
      <c r="I19" s="45"/>
      <c r="J19" s="45"/>
      <c r="K19" s="45"/>
      <c r="L19" s="50"/>
      <c r="M19" s="46"/>
      <c r="N19" s="63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39"/>
      <c r="AC19" s="39"/>
      <c r="AD19" s="39"/>
      <c r="AE19" s="39"/>
    </row>
    <row r="20" spans="1:31" ht="15.45">
      <c r="A20" s="41" t="s">
        <v>24</v>
      </c>
      <c r="B20" s="42" t="s">
        <v>178</v>
      </c>
      <c r="C20" s="43">
        <v>5</v>
      </c>
      <c r="D20" s="44">
        <v>0.24299999999999999</v>
      </c>
      <c r="E20" s="44">
        <v>0.33100000000000002</v>
      </c>
      <c r="F20" s="44">
        <v>0.39100000000000001</v>
      </c>
      <c r="G20" s="44">
        <f t="shared" ref="G20" si="0">E20+F20</f>
        <v>0.72199999999999998</v>
      </c>
      <c r="H20" s="43" t="s">
        <v>230</v>
      </c>
      <c r="I20" s="45" t="s">
        <v>179</v>
      </c>
      <c r="J20" s="45" t="s">
        <v>231</v>
      </c>
      <c r="K20" s="45" t="s">
        <v>96</v>
      </c>
      <c r="L20" s="45">
        <v>2</v>
      </c>
      <c r="M20" s="46"/>
      <c r="N20" s="63" t="s">
        <v>180</v>
      </c>
      <c r="O20" s="27">
        <v>8</v>
      </c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39"/>
      <c r="AC20" s="39"/>
      <c r="AD20" s="39"/>
      <c r="AE20" s="39"/>
    </row>
    <row r="21" spans="1:31" ht="15.45">
      <c r="A21" s="41"/>
      <c r="B21" s="52"/>
      <c r="C21" s="43"/>
      <c r="D21" s="44"/>
      <c r="E21" s="44"/>
      <c r="F21" s="44"/>
      <c r="G21" s="44"/>
      <c r="H21" s="53"/>
      <c r="I21" s="49"/>
      <c r="J21" s="45"/>
      <c r="K21" s="45"/>
      <c r="L21" s="45"/>
      <c r="M21" s="46"/>
      <c r="N21" s="63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9"/>
      <c r="AC21" s="39"/>
      <c r="AD21" s="39"/>
      <c r="AE21" s="39"/>
    </row>
    <row r="22" spans="1:31" ht="15.45">
      <c r="A22" s="41" t="s">
        <v>25</v>
      </c>
      <c r="B22" s="42" t="s">
        <v>75</v>
      </c>
      <c r="C22" s="43">
        <v>3</v>
      </c>
      <c r="D22" s="44">
        <v>0.26400000000000001</v>
      </c>
      <c r="E22" s="44">
        <v>0.314</v>
      </c>
      <c r="F22" s="44">
        <v>0.41899999999999998</v>
      </c>
      <c r="G22" s="44">
        <f>E22+F22</f>
        <v>0.73299999999999998</v>
      </c>
      <c r="H22" s="43" t="s">
        <v>158</v>
      </c>
      <c r="I22" s="49" t="s">
        <v>107</v>
      </c>
      <c r="J22" s="45" t="s">
        <v>159</v>
      </c>
      <c r="K22" s="45" t="s">
        <v>96</v>
      </c>
      <c r="L22" s="45">
        <v>1</v>
      </c>
      <c r="M22" s="46" t="str">
        <f>B22</f>
        <v>Charlie Blackmon*</v>
      </c>
      <c r="N22" s="63" t="s">
        <v>160</v>
      </c>
      <c r="O22" s="27">
        <v>7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39"/>
      <c r="AC22" s="39"/>
      <c r="AD22" s="39"/>
      <c r="AE22" s="39"/>
    </row>
    <row r="23" spans="1:31" ht="15.45">
      <c r="B23" s="42" t="s">
        <v>224</v>
      </c>
      <c r="C23" s="43">
        <v>2</v>
      </c>
      <c r="D23" s="44">
        <v>0.26800000000000002</v>
      </c>
      <c r="E23" s="44">
        <v>0.31900000000000001</v>
      </c>
      <c r="F23" s="44">
        <v>0.47199999999999998</v>
      </c>
      <c r="G23" s="44">
        <f>E23+F23</f>
        <v>0.79099999999999993</v>
      </c>
      <c r="H23" s="53" t="s">
        <v>225</v>
      </c>
      <c r="I23" s="45" t="s">
        <v>142</v>
      </c>
      <c r="J23" s="49" t="s">
        <v>108</v>
      </c>
      <c r="K23" s="49" t="s">
        <v>96</v>
      </c>
      <c r="L23" s="49">
        <v>2</v>
      </c>
      <c r="M23" s="46" t="str">
        <f>B23</f>
        <v>Travis d'Arnaud</v>
      </c>
      <c r="N23" s="63" t="s">
        <v>226</v>
      </c>
      <c r="O23" s="27">
        <v>7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39"/>
      <c r="AC23" s="39"/>
      <c r="AD23" s="39"/>
      <c r="AE23" s="39"/>
    </row>
    <row r="24" spans="1:31" ht="15.45">
      <c r="B24" s="42"/>
      <c r="C24" s="43"/>
      <c r="D24" s="44"/>
      <c r="E24" s="44"/>
      <c r="F24" s="44"/>
      <c r="G24" s="44"/>
      <c r="H24" s="53"/>
      <c r="I24" s="45"/>
      <c r="J24" s="49"/>
      <c r="K24" s="49"/>
      <c r="L24" s="49"/>
      <c r="M24" s="46"/>
      <c r="N24" s="63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39"/>
      <c r="AC24" s="39"/>
      <c r="AD24" s="39"/>
      <c r="AE24" s="39"/>
    </row>
    <row r="25" spans="1:31" ht="15.45">
      <c r="B25" s="42" t="s">
        <v>83</v>
      </c>
      <c r="C25" s="43">
        <v>2</v>
      </c>
      <c r="D25" s="44">
        <v>0.23599999999999999</v>
      </c>
      <c r="E25" s="44">
        <v>0.312</v>
      </c>
      <c r="F25" s="44">
        <v>0.374</v>
      </c>
      <c r="G25" s="44">
        <f>E25+F25</f>
        <v>0.68599999999999994</v>
      </c>
      <c r="H25" s="43" t="s">
        <v>111</v>
      </c>
      <c r="I25" s="45" t="s">
        <v>142</v>
      </c>
      <c r="J25" s="45" t="s">
        <v>150</v>
      </c>
      <c r="K25" s="45" t="s">
        <v>96</v>
      </c>
      <c r="L25" s="71">
        <v>3</v>
      </c>
      <c r="M25" s="46" t="str">
        <f>B25</f>
        <v>Tommy Pham</v>
      </c>
      <c r="N25" s="63" t="s">
        <v>151</v>
      </c>
      <c r="O25" s="27">
        <v>6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39"/>
      <c r="AC25" s="39"/>
      <c r="AD25" s="39"/>
      <c r="AE25" s="39"/>
    </row>
    <row r="26" spans="1:31" ht="15.45">
      <c r="A26" s="41"/>
      <c r="B26" s="42" t="s">
        <v>78</v>
      </c>
      <c r="C26" s="43">
        <v>1</v>
      </c>
      <c r="D26" s="44">
        <v>0.20300000000000001</v>
      </c>
      <c r="E26" s="44">
        <v>0.318</v>
      </c>
      <c r="F26" s="44">
        <v>0.33100000000000002</v>
      </c>
      <c r="G26" s="44">
        <f>E26+F26</f>
        <v>0.64900000000000002</v>
      </c>
      <c r="H26" s="43" t="s">
        <v>144</v>
      </c>
      <c r="I26" s="45" t="s">
        <v>112</v>
      </c>
      <c r="J26" s="49" t="s">
        <v>109</v>
      </c>
      <c r="K26" s="49" t="s">
        <v>105</v>
      </c>
      <c r="L26" s="49">
        <v>0</v>
      </c>
      <c r="M26" s="46" t="str">
        <f>B26</f>
        <v>Curt Casali</v>
      </c>
      <c r="N26" s="53" t="s">
        <v>143</v>
      </c>
      <c r="O26" s="27">
        <v>7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39"/>
      <c r="AC26" s="39"/>
      <c r="AD26" s="39"/>
      <c r="AE26" s="39"/>
    </row>
    <row r="27" spans="1:31" ht="15.45">
      <c r="A27" s="41"/>
      <c r="B27" s="42" t="s">
        <v>81</v>
      </c>
      <c r="C27" s="43">
        <v>1</v>
      </c>
      <c r="D27" s="44">
        <v>0.215</v>
      </c>
      <c r="E27" s="44">
        <v>0.30099999999999999</v>
      </c>
      <c r="F27" s="44">
        <v>0.3</v>
      </c>
      <c r="G27" s="44">
        <f t="shared" ref="G27:G30" si="1">E27+F27</f>
        <v>0.60099999999999998</v>
      </c>
      <c r="H27" s="53" t="s">
        <v>175</v>
      </c>
      <c r="I27" s="45" t="s">
        <v>95</v>
      </c>
      <c r="J27" s="49" t="s">
        <v>97</v>
      </c>
      <c r="K27" s="49" t="s">
        <v>105</v>
      </c>
      <c r="L27" s="45">
        <v>2</v>
      </c>
      <c r="M27" s="46" t="str">
        <f>B27</f>
        <v>Andrew Knizner</v>
      </c>
      <c r="N27" s="63" t="s">
        <v>147</v>
      </c>
      <c r="O27" s="27">
        <v>6</v>
      </c>
    </row>
    <row r="28" spans="1:31" ht="15.45">
      <c r="A28" s="41"/>
      <c r="B28" s="42" t="s">
        <v>182</v>
      </c>
      <c r="C28" s="43">
        <v>0</v>
      </c>
      <c r="D28" s="44">
        <v>0.26</v>
      </c>
      <c r="E28" s="44">
        <v>0.33</v>
      </c>
      <c r="F28" s="44">
        <v>0.5</v>
      </c>
      <c r="G28" s="44">
        <f t="shared" si="1"/>
        <v>0.83000000000000007</v>
      </c>
      <c r="H28" s="53" t="s">
        <v>183</v>
      </c>
      <c r="I28" s="45" t="s">
        <v>41</v>
      </c>
      <c r="J28" s="49" t="s">
        <v>234</v>
      </c>
      <c r="K28" s="49" t="s">
        <v>105</v>
      </c>
      <c r="L28" s="45">
        <v>0</v>
      </c>
      <c r="M28" s="46"/>
      <c r="N28" s="64" t="s">
        <v>233</v>
      </c>
      <c r="O28" s="27">
        <v>9</v>
      </c>
    </row>
    <row r="29" spans="1:31" ht="15.45">
      <c r="A29" s="41"/>
      <c r="B29" s="42" t="s">
        <v>184</v>
      </c>
      <c r="C29" s="43">
        <v>0</v>
      </c>
      <c r="D29" s="44">
        <v>0.17</v>
      </c>
      <c r="E29" s="44">
        <v>0.2</v>
      </c>
      <c r="F29" s="44">
        <v>0.255</v>
      </c>
      <c r="G29" s="44">
        <f t="shared" si="1"/>
        <v>0.45500000000000002</v>
      </c>
      <c r="H29" s="53" t="s">
        <v>185</v>
      </c>
      <c r="I29" s="45" t="s">
        <v>40</v>
      </c>
      <c r="J29" s="49" t="s">
        <v>236</v>
      </c>
      <c r="K29" s="49" t="s">
        <v>105</v>
      </c>
      <c r="L29" s="45">
        <v>0</v>
      </c>
      <c r="M29" s="46"/>
      <c r="N29" s="63" t="s">
        <v>237</v>
      </c>
      <c r="O29" s="27">
        <v>3</v>
      </c>
    </row>
    <row r="30" spans="1:31" ht="15.45">
      <c r="A30" s="41"/>
      <c r="B30" s="42" t="s">
        <v>187</v>
      </c>
      <c r="C30" s="43">
        <v>0</v>
      </c>
      <c r="D30" s="44">
        <v>0.30599999999999999</v>
      </c>
      <c r="E30" s="44">
        <v>0.40400000000000003</v>
      </c>
      <c r="F30" s="44">
        <v>0.42899999999999999</v>
      </c>
      <c r="G30" s="44">
        <f t="shared" si="1"/>
        <v>0.83299999999999996</v>
      </c>
      <c r="H30" s="53" t="s">
        <v>186</v>
      </c>
      <c r="I30" s="45" t="s">
        <v>40</v>
      </c>
      <c r="J30" s="49" t="s">
        <v>240</v>
      </c>
      <c r="K30" s="49" t="s">
        <v>96</v>
      </c>
      <c r="L30" s="71">
        <v>5</v>
      </c>
      <c r="M30" s="46"/>
      <c r="N30" s="64" t="s">
        <v>235</v>
      </c>
      <c r="O30" s="27">
        <v>10</v>
      </c>
    </row>
    <row r="31" spans="1:31" ht="15.45">
      <c r="A31" s="41"/>
      <c r="B31" s="42" t="s">
        <v>85</v>
      </c>
      <c r="C31" s="43">
        <v>0</v>
      </c>
      <c r="D31" s="44">
        <v>0.24399999999999999</v>
      </c>
      <c r="E31" s="44">
        <v>0.29299999999999998</v>
      </c>
      <c r="F31" s="44">
        <v>0.5</v>
      </c>
      <c r="G31" s="44">
        <f t="shared" ref="G31:G35" si="2">E31+F31</f>
        <v>0.79299999999999993</v>
      </c>
      <c r="H31" s="43" t="s">
        <v>148</v>
      </c>
      <c r="I31" s="49" t="s">
        <v>101</v>
      </c>
      <c r="J31" s="45" t="s">
        <v>97</v>
      </c>
      <c r="K31" s="45" t="s">
        <v>105</v>
      </c>
      <c r="L31" s="45">
        <v>1</v>
      </c>
      <c r="M31" s="46" t="str">
        <f>B31</f>
        <v>Edwin Rios*</v>
      </c>
      <c r="N31" s="63" t="s">
        <v>149</v>
      </c>
      <c r="O31" s="27">
        <v>6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9"/>
      <c r="AC31" s="39"/>
      <c r="AD31" s="39"/>
      <c r="AE31" s="39"/>
    </row>
    <row r="32" spans="1:31" ht="15.45">
      <c r="A32" s="52"/>
      <c r="B32" s="42" t="s">
        <v>86</v>
      </c>
      <c r="C32" s="43">
        <v>3</v>
      </c>
      <c r="D32" s="44">
        <v>0.18</v>
      </c>
      <c r="E32" s="44">
        <v>0.26700000000000002</v>
      </c>
      <c r="F32" s="44">
        <v>0.30299999999999999</v>
      </c>
      <c r="G32" s="44">
        <f t="shared" si="2"/>
        <v>0.57000000000000006</v>
      </c>
      <c r="H32" s="53" t="s">
        <v>146</v>
      </c>
      <c r="I32" s="45" t="s">
        <v>95</v>
      </c>
      <c r="J32" s="49" t="s">
        <v>108</v>
      </c>
      <c r="K32" s="49" t="s">
        <v>105</v>
      </c>
      <c r="L32" s="71">
        <v>3</v>
      </c>
      <c r="M32" s="46" t="str">
        <f>B32</f>
        <v>Max Stassi</v>
      </c>
      <c r="N32" s="63" t="s">
        <v>145</v>
      </c>
      <c r="O32" s="27">
        <v>6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39"/>
      <c r="AC32" s="39"/>
      <c r="AD32" s="39"/>
      <c r="AE32" s="39"/>
    </row>
    <row r="33" spans="1:31" ht="15.45">
      <c r="A33" s="52"/>
      <c r="B33" s="42" t="s">
        <v>194</v>
      </c>
      <c r="C33" s="43">
        <v>0</v>
      </c>
      <c r="D33" s="44">
        <v>0.188</v>
      </c>
      <c r="E33" s="44">
        <v>0.26400000000000001</v>
      </c>
      <c r="F33" s="44">
        <v>0.27100000000000002</v>
      </c>
      <c r="G33" s="44">
        <f t="shared" si="2"/>
        <v>0.53500000000000003</v>
      </c>
      <c r="H33" s="43" t="s">
        <v>158</v>
      </c>
      <c r="I33" s="49" t="s">
        <v>41</v>
      </c>
      <c r="J33" s="45" t="s">
        <v>238</v>
      </c>
      <c r="K33" s="45" t="s">
        <v>105</v>
      </c>
      <c r="L33" s="45">
        <v>1</v>
      </c>
      <c r="M33" s="46"/>
      <c r="N33" s="63" t="s">
        <v>239</v>
      </c>
      <c r="O33" s="27">
        <v>5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39"/>
      <c r="AC33" s="39"/>
      <c r="AD33" s="39"/>
      <c r="AE33" s="39"/>
    </row>
    <row r="34" spans="1:31" ht="15.45">
      <c r="A34" s="52"/>
      <c r="B34" s="42" t="s">
        <v>79</v>
      </c>
      <c r="C34" s="43">
        <v>0</v>
      </c>
      <c r="D34" s="68"/>
      <c r="E34" s="68"/>
      <c r="F34" s="68"/>
      <c r="G34" s="68">
        <f t="shared" si="2"/>
        <v>0</v>
      </c>
      <c r="H34" s="53" t="s">
        <v>157</v>
      </c>
      <c r="I34" s="70" t="s">
        <v>41</v>
      </c>
      <c r="J34" s="70"/>
      <c r="K34" s="70"/>
      <c r="L34" s="45"/>
      <c r="M34" s="46"/>
      <c r="N34" s="63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39"/>
      <c r="AC34" s="39"/>
      <c r="AD34" s="39"/>
      <c r="AE34" s="39"/>
    </row>
    <row r="35" spans="1:31" ht="15.45">
      <c r="A35" s="41"/>
      <c r="B35" s="42" t="s">
        <v>82</v>
      </c>
      <c r="C35" s="43">
        <v>0</v>
      </c>
      <c r="D35" s="68">
        <v>0.30299999999999999</v>
      </c>
      <c r="E35" s="68">
        <v>0.439</v>
      </c>
      <c r="F35" s="68">
        <v>0.45500000000000002</v>
      </c>
      <c r="G35" s="68">
        <f t="shared" si="2"/>
        <v>0.89400000000000002</v>
      </c>
      <c r="H35" s="69" t="s">
        <v>223</v>
      </c>
      <c r="I35" s="70" t="s">
        <v>40</v>
      </c>
      <c r="J35" s="70" t="s">
        <v>108</v>
      </c>
      <c r="K35" s="70" t="s">
        <v>105</v>
      </c>
      <c r="L35" s="70"/>
      <c r="M35" s="46" t="str">
        <f>B35</f>
        <v>Tom Murphy</v>
      </c>
      <c r="N35" s="63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39"/>
      <c r="AC35" s="39"/>
      <c r="AD35" s="39"/>
      <c r="AE35" s="39"/>
    </row>
    <row r="36" spans="1:31" ht="15.45">
      <c r="A36" s="41"/>
      <c r="B36" s="42"/>
      <c r="C36" s="43"/>
      <c r="D36" s="44"/>
      <c r="E36" s="44"/>
      <c r="F36" s="44"/>
      <c r="G36" s="44"/>
      <c r="H36" s="45"/>
      <c r="I36" s="45"/>
      <c r="J36" s="49"/>
      <c r="K36" s="49"/>
      <c r="L36" s="49"/>
      <c r="M36" s="49"/>
      <c r="N36" s="47"/>
      <c r="O36" s="27"/>
      <c r="P36" s="31"/>
      <c r="Q36" s="30"/>
      <c r="R36" s="30"/>
      <c r="S36" s="30"/>
      <c r="T36" s="30"/>
      <c r="U36" s="27"/>
      <c r="V36" s="27"/>
      <c r="W36" s="27"/>
      <c r="X36" s="27"/>
      <c r="Y36" s="27"/>
      <c r="Z36" s="27"/>
      <c r="AA36" s="27"/>
    </row>
    <row r="37" spans="1:31" ht="15.45">
      <c r="A37" s="51"/>
      <c r="B37" s="51"/>
      <c r="C37" s="49"/>
      <c r="D37" s="54" t="s">
        <v>33</v>
      </c>
      <c r="E37" s="48"/>
      <c r="F37" s="54" t="s">
        <v>44</v>
      </c>
      <c r="G37" s="48"/>
      <c r="H37" s="55"/>
      <c r="I37" s="49"/>
      <c r="J37" s="47"/>
      <c r="K37" s="47"/>
      <c r="L37" s="47"/>
      <c r="M37" s="56"/>
      <c r="N37" s="47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spans="1:31" ht="15.45">
      <c r="A38" s="41" t="s">
        <v>188</v>
      </c>
      <c r="C38" s="62" t="s">
        <v>189</v>
      </c>
      <c r="D38" s="47">
        <v>4</v>
      </c>
      <c r="E38" s="48" t="s">
        <v>40</v>
      </c>
      <c r="F38" s="57">
        <v>1.48</v>
      </c>
      <c r="G38" s="27" t="s">
        <v>43</v>
      </c>
      <c r="H38" s="49"/>
      <c r="I38" s="59" t="s">
        <v>68</v>
      </c>
      <c r="J38" s="47"/>
      <c r="K38" s="49"/>
      <c r="L38" s="46"/>
      <c r="M38" s="46"/>
      <c r="N38" s="60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40"/>
      <c r="Z38" s="40"/>
    </row>
    <row r="39" spans="1:31" ht="15.45">
      <c r="A39" s="41" t="s">
        <v>91</v>
      </c>
      <c r="C39" s="62" t="s">
        <v>164</v>
      </c>
      <c r="D39" s="47">
        <v>31</v>
      </c>
      <c r="E39" s="48" t="s">
        <v>40</v>
      </c>
      <c r="F39" s="57">
        <v>3.35</v>
      </c>
      <c r="G39" s="27" t="s">
        <v>43</v>
      </c>
      <c r="H39" s="49"/>
      <c r="I39" s="59" t="s">
        <v>70</v>
      </c>
      <c r="J39" s="47"/>
      <c r="K39" s="49"/>
      <c r="L39" s="46"/>
      <c r="M39" s="46" t="str">
        <f>A41</f>
        <v>Jacob deGrom</v>
      </c>
      <c r="N39" s="60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40"/>
      <c r="Z39" s="40"/>
    </row>
    <row r="40" spans="1:31" ht="15.45">
      <c r="A40" s="41" t="s">
        <v>114</v>
      </c>
      <c r="B40" s="52"/>
      <c r="C40" s="62" t="s">
        <v>165</v>
      </c>
      <c r="D40" s="47">
        <v>24</v>
      </c>
      <c r="E40" s="48" t="s">
        <v>40</v>
      </c>
      <c r="F40" s="57">
        <v>3.35</v>
      </c>
      <c r="G40" s="58"/>
      <c r="H40" s="49"/>
      <c r="I40" s="59" t="s">
        <v>69</v>
      </c>
      <c r="J40" s="47"/>
      <c r="K40" s="49"/>
      <c r="L40" s="46"/>
      <c r="M40" s="46" t="str">
        <f>A39</f>
        <v>Kevin Gausman</v>
      </c>
      <c r="N40" s="60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40"/>
      <c r="Z40" s="40"/>
      <c r="AA40" s="35"/>
    </row>
    <row r="41" spans="1:31" ht="15.45">
      <c r="A41" s="41" t="s">
        <v>90</v>
      </c>
      <c r="B41" s="52"/>
      <c r="C41" s="62" t="s">
        <v>164</v>
      </c>
      <c r="D41" s="47">
        <v>11</v>
      </c>
      <c r="E41" s="48" t="s">
        <v>40</v>
      </c>
      <c r="F41" s="57">
        <v>3.08</v>
      </c>
      <c r="G41" s="61" t="s">
        <v>42</v>
      </c>
      <c r="H41" s="49"/>
      <c r="I41" s="59" t="s">
        <v>71</v>
      </c>
      <c r="J41" s="47"/>
      <c r="K41" s="49"/>
      <c r="L41" s="46"/>
      <c r="M41" s="46"/>
      <c r="N41" s="60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40"/>
      <c r="Z41" s="40"/>
      <c r="AA41" s="35"/>
    </row>
    <row r="42" spans="1:31" ht="15.45">
      <c r="A42" s="41" t="s">
        <v>270</v>
      </c>
      <c r="C42" s="62">
        <v>5</v>
      </c>
      <c r="D42" s="47">
        <v>26</v>
      </c>
      <c r="E42" s="48" t="s">
        <v>40</v>
      </c>
      <c r="F42" s="57">
        <v>4.45</v>
      </c>
      <c r="G42" s="27" t="s">
        <v>43</v>
      </c>
      <c r="H42" s="49"/>
      <c r="L42" s="46"/>
      <c r="M42" s="46"/>
      <c r="N42" s="60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40"/>
      <c r="Z42" s="40"/>
      <c r="AA42" s="35"/>
    </row>
    <row r="43" spans="1:31" ht="15.45">
      <c r="A43" s="41" t="s">
        <v>271</v>
      </c>
      <c r="C43" s="62" t="s">
        <v>272</v>
      </c>
      <c r="D43" s="47">
        <v>20</v>
      </c>
      <c r="E43" s="48" t="s">
        <v>40</v>
      </c>
      <c r="F43" s="57">
        <v>4.7</v>
      </c>
      <c r="G43" s="27"/>
      <c r="H43" s="49"/>
      <c r="I43" s="59"/>
      <c r="J43" s="47"/>
      <c r="K43" s="49"/>
      <c r="L43" s="46"/>
      <c r="M43" s="46"/>
      <c r="N43" s="60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40"/>
      <c r="Z43" s="40"/>
      <c r="AA43" s="35"/>
    </row>
    <row r="44" spans="1:31" ht="15.45">
      <c r="A44" s="41" t="s">
        <v>113</v>
      </c>
      <c r="B44" s="52"/>
      <c r="C44" s="62" t="s">
        <v>166</v>
      </c>
      <c r="D44" s="47">
        <v>26</v>
      </c>
      <c r="E44" s="48" t="s">
        <v>41</v>
      </c>
      <c r="F44" s="57">
        <v>5.0999999999999996</v>
      </c>
      <c r="G44" s="58"/>
      <c r="H44" s="49"/>
      <c r="I44" s="59"/>
      <c r="J44" s="47"/>
      <c r="K44" s="49"/>
      <c r="L44" s="46"/>
      <c r="M44" s="46"/>
      <c r="N44" s="60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40"/>
      <c r="Z44" s="40"/>
      <c r="AA44" s="35"/>
    </row>
    <row r="45" spans="1:31" ht="15.45">
      <c r="A45" s="41" t="s">
        <v>92</v>
      </c>
      <c r="B45" s="52"/>
      <c r="C45" s="62" t="s">
        <v>94</v>
      </c>
      <c r="D45" s="47">
        <v>6</v>
      </c>
      <c r="E45" s="48" t="s">
        <v>41</v>
      </c>
      <c r="F45" s="57">
        <v>5.67</v>
      </c>
      <c r="G45" s="61" t="s">
        <v>42</v>
      </c>
      <c r="H45" s="49"/>
      <c r="J45" s="47"/>
      <c r="K45" s="49"/>
      <c r="L45" s="46"/>
      <c r="M45" s="46"/>
      <c r="N45" s="60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40"/>
      <c r="Z45" s="40"/>
      <c r="AA45" s="35"/>
    </row>
    <row r="46" spans="1:31" ht="15.45">
      <c r="A46" s="41" t="s">
        <v>190</v>
      </c>
      <c r="B46" s="52"/>
      <c r="C46" s="62" t="s">
        <v>191</v>
      </c>
      <c r="D46" s="47">
        <v>7</v>
      </c>
      <c r="E46" s="48" t="s">
        <v>41</v>
      </c>
      <c r="F46" s="57">
        <v>5.97</v>
      </c>
      <c r="G46" s="61"/>
      <c r="H46" s="49"/>
      <c r="J46" s="47"/>
      <c r="K46" s="49"/>
      <c r="L46" s="46"/>
      <c r="M46" s="46"/>
      <c r="N46" s="60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40"/>
      <c r="Z46" s="40"/>
      <c r="AA46" s="35"/>
    </row>
    <row r="47" spans="1:31" ht="15.45">
      <c r="A47" s="41" t="s">
        <v>88</v>
      </c>
      <c r="B47" s="52"/>
      <c r="C47" s="62" t="s">
        <v>167</v>
      </c>
      <c r="D47" s="47">
        <v>20</v>
      </c>
      <c r="E47" s="48" t="s">
        <v>40</v>
      </c>
      <c r="F47" s="57">
        <v>5.35</v>
      </c>
      <c r="G47" s="61" t="s">
        <v>42</v>
      </c>
      <c r="H47" s="49"/>
      <c r="J47" s="47"/>
      <c r="K47" s="49"/>
      <c r="L47" s="46"/>
      <c r="M47" s="46" t="str">
        <f>A45</f>
        <v>Hyun Jin Ryu*</v>
      </c>
      <c r="N47" s="60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40"/>
      <c r="Z47" s="40"/>
      <c r="AA47" s="35"/>
    </row>
    <row r="48" spans="1:31" ht="15.45">
      <c r="A48" s="41"/>
      <c r="B48" s="52"/>
      <c r="C48" s="62"/>
      <c r="D48" s="47"/>
      <c r="E48" s="48"/>
      <c r="F48" s="57"/>
      <c r="G48" s="61"/>
      <c r="H48" s="49"/>
      <c r="J48" s="47"/>
      <c r="K48" s="49"/>
      <c r="L48" s="46"/>
      <c r="M48" s="46"/>
      <c r="N48" s="60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40"/>
      <c r="Z48" s="40"/>
      <c r="AA48" s="35"/>
    </row>
    <row r="49" spans="1:27" ht="15.45">
      <c r="A49" s="41"/>
      <c r="B49" s="52"/>
      <c r="C49" s="62"/>
      <c r="D49" s="54" t="s">
        <v>26</v>
      </c>
      <c r="E49" s="48"/>
      <c r="F49" s="57"/>
      <c r="G49" s="61"/>
      <c r="H49" s="49"/>
      <c r="J49" s="47"/>
      <c r="K49" s="49"/>
      <c r="L49" s="46"/>
      <c r="M49" s="46"/>
      <c r="N49" s="60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40"/>
      <c r="Z49" s="40"/>
      <c r="AA49" s="35"/>
    </row>
    <row r="50" spans="1:27" ht="15.45">
      <c r="A50" s="41" t="s">
        <v>192</v>
      </c>
      <c r="B50" s="52"/>
      <c r="C50" s="62" t="s">
        <v>193</v>
      </c>
      <c r="D50" s="47">
        <v>2</v>
      </c>
      <c r="E50" s="48" t="s">
        <v>40</v>
      </c>
      <c r="F50" s="57">
        <v>2.0499999999999998</v>
      </c>
      <c r="G50" s="58" t="s">
        <v>43</v>
      </c>
      <c r="H50" s="49"/>
      <c r="J50" s="47"/>
      <c r="K50" s="49"/>
      <c r="L50" s="46"/>
      <c r="M50" s="46"/>
      <c r="N50" s="60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40"/>
      <c r="Z50" s="40"/>
      <c r="AA50" s="35"/>
    </row>
    <row r="51" spans="1:27" ht="15.45">
      <c r="A51" s="41" t="s">
        <v>138</v>
      </c>
      <c r="B51" s="52"/>
      <c r="C51" s="62" t="s">
        <v>169</v>
      </c>
      <c r="D51" s="47">
        <v>2</v>
      </c>
      <c r="E51" s="48" t="s">
        <v>40</v>
      </c>
      <c r="F51" s="57">
        <v>2.29</v>
      </c>
      <c r="G51" s="58" t="s">
        <v>43</v>
      </c>
      <c r="H51" s="77" t="s">
        <v>247</v>
      </c>
      <c r="J51" s="47"/>
      <c r="K51" s="49"/>
      <c r="L51" s="46"/>
      <c r="M51" s="46"/>
      <c r="N51" s="60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40"/>
      <c r="Z51" s="40"/>
      <c r="AA51" s="35"/>
    </row>
    <row r="52" spans="1:27" ht="15.45">
      <c r="A52" s="41" t="s">
        <v>134</v>
      </c>
      <c r="B52" s="52"/>
      <c r="C52" s="62" t="s">
        <v>170</v>
      </c>
      <c r="D52" s="47">
        <v>2</v>
      </c>
      <c r="E52" s="48" t="s">
        <v>41</v>
      </c>
      <c r="F52" s="57">
        <v>2.4500000000000002</v>
      </c>
      <c r="G52" s="61" t="s">
        <v>42</v>
      </c>
      <c r="H52" s="49"/>
      <c r="I52" s="49"/>
      <c r="J52" s="49"/>
      <c r="K52" s="49"/>
      <c r="L52" s="49"/>
      <c r="M52" s="49"/>
      <c r="N52" s="49"/>
    </row>
    <row r="53" spans="1:27" ht="15.45">
      <c r="A53" s="41" t="s">
        <v>117</v>
      </c>
      <c r="B53" s="52"/>
      <c r="C53" s="62" t="s">
        <v>168</v>
      </c>
      <c r="D53" s="47">
        <v>1</v>
      </c>
      <c r="E53" s="48" t="s">
        <v>40</v>
      </c>
      <c r="F53" s="57">
        <v>2.42</v>
      </c>
      <c r="G53" s="61" t="s">
        <v>42</v>
      </c>
      <c r="H53" s="76" t="s">
        <v>248</v>
      </c>
      <c r="I53" s="49"/>
      <c r="J53" s="47"/>
      <c r="K53" s="46"/>
      <c r="L53" s="46"/>
      <c r="M53" s="60"/>
      <c r="N53" s="60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</row>
    <row r="54" spans="1:27" ht="15.45">
      <c r="A54" s="41" t="s">
        <v>227</v>
      </c>
      <c r="B54" s="52"/>
      <c r="C54" s="62" t="s">
        <v>228</v>
      </c>
      <c r="D54" s="47">
        <v>3</v>
      </c>
      <c r="E54" s="48" t="s">
        <v>40</v>
      </c>
      <c r="F54" s="57">
        <v>3.38</v>
      </c>
      <c r="G54" s="61" t="s">
        <v>42</v>
      </c>
      <c r="H54" s="45"/>
      <c r="I54" s="49"/>
      <c r="J54" s="47"/>
      <c r="K54" s="46"/>
      <c r="L54" s="46"/>
      <c r="M54" s="60"/>
      <c r="N54" s="60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40"/>
      <c r="Z54" s="40"/>
      <c r="AA54" s="35"/>
    </row>
    <row r="55" spans="1:27" ht="15.45">
      <c r="A55" s="41" t="s">
        <v>93</v>
      </c>
      <c r="B55" s="52"/>
      <c r="C55" s="62" t="s">
        <v>171</v>
      </c>
      <c r="D55" s="47">
        <v>3</v>
      </c>
      <c r="E55" s="48" t="s">
        <v>41</v>
      </c>
      <c r="F55" s="57">
        <v>3.78</v>
      </c>
      <c r="G55" s="58"/>
      <c r="H55" s="45"/>
      <c r="I55" s="49"/>
      <c r="J55" s="47"/>
      <c r="K55" s="46"/>
      <c r="L55" s="46"/>
      <c r="M55" s="60"/>
      <c r="N55" s="60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40"/>
      <c r="Z55" s="40"/>
      <c r="AA55" s="35"/>
    </row>
    <row r="56" spans="1:27">
      <c r="A56" s="16"/>
    </row>
    <row r="57" spans="1:27">
      <c r="A57" s="16"/>
    </row>
    <row r="58" spans="1:27">
      <c r="A58" s="3" t="s">
        <v>121</v>
      </c>
      <c r="B58" s="66"/>
    </row>
    <row r="59" spans="1:27">
      <c r="A59" s="66" t="s">
        <v>122</v>
      </c>
      <c r="B59" t="s">
        <v>123</v>
      </c>
      <c r="C59" s="17"/>
      <c r="G59" s="17"/>
      <c r="H59" s="29"/>
    </row>
    <row r="60" spans="1:27">
      <c r="A60" s="67" t="s">
        <v>124</v>
      </c>
      <c r="B60" t="s">
        <v>125</v>
      </c>
      <c r="C60" s="17"/>
      <c r="G60" s="17"/>
    </row>
    <row r="61" spans="1:27">
      <c r="A61" s="67" t="s">
        <v>17</v>
      </c>
      <c r="B61" t="s">
        <v>126</v>
      </c>
    </row>
    <row r="62" spans="1:27">
      <c r="A62" s="66" t="s">
        <v>127</v>
      </c>
      <c r="B62" t="s">
        <v>128</v>
      </c>
    </row>
    <row r="63" spans="1:27">
      <c r="A63" s="67" t="s">
        <v>129</v>
      </c>
      <c r="B63" t="s">
        <v>130</v>
      </c>
    </row>
    <row r="64" spans="1:27">
      <c r="A64" s="67" t="s">
        <v>131</v>
      </c>
      <c r="B64" t="s">
        <v>132</v>
      </c>
    </row>
    <row r="65" spans="1:2">
      <c r="A65" s="66" t="s">
        <v>43</v>
      </c>
      <c r="B65" t="s">
        <v>133</v>
      </c>
    </row>
    <row r="66" spans="1:2">
      <c r="A66" s="16"/>
    </row>
    <row r="67" spans="1:2">
      <c r="A67" s="16"/>
    </row>
    <row r="68" spans="1:2">
      <c r="A68" s="16"/>
    </row>
    <row r="69" spans="1:2">
      <c r="A69" s="16"/>
    </row>
  </sheetData>
  <pageMargins left="0.25" right="0.25" top="0.75" bottom="0.75" header="0.3" footer="0.3"/>
  <pageSetup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07CEC-7CFE-4A37-A4C5-548D987D2BF7}">
  <dimension ref="A1:D28"/>
  <sheetViews>
    <sheetView zoomScale="160" zoomScaleNormal="160" workbookViewId="0">
      <selection activeCell="F20" sqref="F20"/>
    </sheetView>
  </sheetViews>
  <sheetFormatPr defaultRowHeight="12.45"/>
  <cols>
    <col min="1" max="1" width="10.53515625" bestFit="1" customWidth="1"/>
    <col min="2" max="3" width="4.84375" style="7" customWidth="1"/>
    <col min="4" max="4" width="5.69140625" customWidth="1"/>
  </cols>
  <sheetData>
    <row r="1" spans="1:3">
      <c r="A1" t="s">
        <v>279</v>
      </c>
      <c r="B1" s="7">
        <v>39</v>
      </c>
      <c r="C1" s="7" t="s">
        <v>20</v>
      </c>
    </row>
    <row r="2" spans="1:3">
      <c r="A2" t="s">
        <v>280</v>
      </c>
      <c r="B2" s="7">
        <v>27</v>
      </c>
      <c r="C2" s="7" t="s">
        <v>282</v>
      </c>
    </row>
    <row r="3" spans="1:3">
      <c r="A3" t="s">
        <v>281</v>
      </c>
      <c r="B3" s="7">
        <v>34</v>
      </c>
      <c r="C3" s="7" t="s">
        <v>157</v>
      </c>
    </row>
    <row r="4" spans="1:3">
      <c r="A4" t="s">
        <v>283</v>
      </c>
      <c r="B4" s="7">
        <v>18</v>
      </c>
      <c r="C4" s="7" t="s">
        <v>157</v>
      </c>
    </row>
    <row r="5" spans="1:3">
      <c r="A5" t="s">
        <v>284</v>
      </c>
      <c r="B5" s="7">
        <v>20</v>
      </c>
      <c r="C5" s="7" t="s">
        <v>282</v>
      </c>
    </row>
    <row r="6" spans="1:3">
      <c r="A6" t="s">
        <v>285</v>
      </c>
      <c r="B6" s="7">
        <v>23</v>
      </c>
      <c r="C6" s="7" t="s">
        <v>286</v>
      </c>
    </row>
    <row r="7" spans="1:3">
      <c r="A7" t="s">
        <v>287</v>
      </c>
      <c r="B7" s="7">
        <v>18</v>
      </c>
      <c r="C7" s="7" t="s">
        <v>21</v>
      </c>
    </row>
    <row r="8" spans="1:3">
      <c r="A8" t="s">
        <v>288</v>
      </c>
      <c r="B8" s="7">
        <v>20</v>
      </c>
      <c r="C8" s="7" t="s">
        <v>17</v>
      </c>
    </row>
    <row r="9" spans="1:3">
      <c r="A9" t="s">
        <v>289</v>
      </c>
      <c r="B9" s="7">
        <v>21</v>
      </c>
      <c r="C9" s="7" t="s">
        <v>286</v>
      </c>
    </row>
    <row r="10" spans="1:3">
      <c r="A10" t="s">
        <v>290</v>
      </c>
      <c r="B10" s="7">
        <v>31</v>
      </c>
      <c r="C10" s="7" t="s">
        <v>157</v>
      </c>
    </row>
    <row r="11" spans="1:3">
      <c r="A11" t="s">
        <v>291</v>
      </c>
      <c r="B11" s="7">
        <v>11</v>
      </c>
      <c r="C11" s="7" t="s">
        <v>282</v>
      </c>
    </row>
    <row r="12" spans="1:3">
      <c r="A12" t="s">
        <v>292</v>
      </c>
      <c r="B12" s="7">
        <v>0</v>
      </c>
    </row>
    <row r="13" spans="1:3">
      <c r="A13" t="s">
        <v>293</v>
      </c>
      <c r="B13" s="7">
        <v>15</v>
      </c>
      <c r="C13" s="7" t="s">
        <v>18</v>
      </c>
    </row>
    <row r="14" spans="1:3">
      <c r="A14" t="s">
        <v>294</v>
      </c>
      <c r="B14" s="7">
        <v>5</v>
      </c>
    </row>
    <row r="15" spans="1:3">
      <c r="A15" t="s">
        <v>295</v>
      </c>
      <c r="B15" s="7">
        <v>23</v>
      </c>
      <c r="C15" s="7" t="s">
        <v>282</v>
      </c>
    </row>
    <row r="16" spans="1:3">
      <c r="A16" t="s">
        <v>296</v>
      </c>
      <c r="B16" s="7">
        <v>3</v>
      </c>
      <c r="C16" s="7" t="s">
        <v>157</v>
      </c>
    </row>
    <row r="17" spans="1:4">
      <c r="A17" t="s">
        <v>297</v>
      </c>
      <c r="B17" s="7">
        <v>0</v>
      </c>
      <c r="C17" s="7" t="s">
        <v>20</v>
      </c>
    </row>
    <row r="18" spans="1:4">
      <c r="A18" t="s">
        <v>298</v>
      </c>
      <c r="B18" s="7">
        <v>0</v>
      </c>
      <c r="C18" s="7" t="s">
        <v>157</v>
      </c>
      <c r="D18">
        <f>SUM(B$1:B18)</f>
        <v>308</v>
      </c>
    </row>
    <row r="19" spans="1:4">
      <c r="A19" t="s">
        <v>115</v>
      </c>
      <c r="B19" s="7">
        <v>0</v>
      </c>
      <c r="C19" s="7" t="s">
        <v>157</v>
      </c>
      <c r="D19">
        <f>SUM(B$1:B19)</f>
        <v>308</v>
      </c>
    </row>
    <row r="20" spans="1:4">
      <c r="A20" t="s">
        <v>299</v>
      </c>
      <c r="B20" s="7">
        <v>6</v>
      </c>
      <c r="C20" s="7" t="s">
        <v>17</v>
      </c>
      <c r="D20">
        <f>SUM(B$1:B20)</f>
        <v>314</v>
      </c>
    </row>
    <row r="21" spans="1:4">
      <c r="A21" t="s">
        <v>300</v>
      </c>
      <c r="B21" s="7">
        <v>0</v>
      </c>
      <c r="C21" s="7" t="s">
        <v>282</v>
      </c>
      <c r="D21">
        <f>SUM(B$1:B21)</f>
        <v>314</v>
      </c>
    </row>
    <row r="22" spans="1:4">
      <c r="A22" t="s">
        <v>301</v>
      </c>
      <c r="B22" s="7">
        <v>3</v>
      </c>
      <c r="C22" s="7" t="s">
        <v>21</v>
      </c>
      <c r="D22">
        <f>SUM(B$1:B22)</f>
        <v>317</v>
      </c>
    </row>
    <row r="23" spans="1:4">
      <c r="A23" t="s">
        <v>302</v>
      </c>
      <c r="B23" s="7">
        <v>0</v>
      </c>
      <c r="C23" s="7" t="s">
        <v>17</v>
      </c>
      <c r="D23">
        <f>SUM(B$1:B23)</f>
        <v>317</v>
      </c>
    </row>
    <row r="24" spans="1:4">
      <c r="A24" t="s">
        <v>303</v>
      </c>
      <c r="B24" s="7">
        <v>6</v>
      </c>
      <c r="C24" s="7" t="s">
        <v>19</v>
      </c>
      <c r="D24">
        <f>SUM(B$1:B24)</f>
        <v>323</v>
      </c>
    </row>
    <row r="25" spans="1:4">
      <c r="A25" t="s">
        <v>304</v>
      </c>
      <c r="B25" s="7">
        <v>0</v>
      </c>
      <c r="C25" s="7" t="s">
        <v>20</v>
      </c>
      <c r="D25">
        <f>SUM(B$1:B25)</f>
        <v>323</v>
      </c>
    </row>
    <row r="26" spans="1:4">
      <c r="A26" t="s">
        <v>305</v>
      </c>
      <c r="B26" s="7">
        <v>2</v>
      </c>
      <c r="C26" s="7" t="s">
        <v>282</v>
      </c>
      <c r="D26">
        <f>SUM(B$1:B26)</f>
        <v>325</v>
      </c>
    </row>
    <row r="27" spans="1:4">
      <c r="A27" t="s">
        <v>306</v>
      </c>
      <c r="B27" s="7">
        <v>0</v>
      </c>
      <c r="C27" s="7" t="s">
        <v>20</v>
      </c>
      <c r="D27">
        <f>SUM(B$1:B27)</f>
        <v>325</v>
      </c>
    </row>
    <row r="28" spans="1:4">
      <c r="A28" t="s">
        <v>307</v>
      </c>
      <c r="B28" s="7">
        <v>3</v>
      </c>
      <c r="C28" s="7" t="s">
        <v>157</v>
      </c>
      <c r="D28">
        <f>SUM(B$1:B28)</f>
        <v>328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N 8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M 4 U 8 V 6 o A A A D 2 A A A A E g A A A E N v b m Z p Z y 9 Q Y W N r Y W d l L n h t b H q / e 7 + N f U V u j k J Z a l F x Z n 6 e r Z K h n o G S Q n F J Y l 5 K Y k 5 + X q q t U l 6 + k r 0 d L 5 d N Q G J y d m J 6 q g J Q d V 6 x V U V x i q 1 S R k l J g Z W + f n l 5 u V 6 5 s V 5 + U b q + k Y G B o X 6 E r 0 9 w c k Z q b q I S X H E m Y c W 6 m X k g a 5 N T l e x s w i C u s T P S s z T X M z Y C u s l G H y Z m 4 5 u Z h 5 A H y Y F k k Q R t n E t z S k q L U u 1 S 8 3 R D g 2 3 0 Y V w b f a g X 7 A A A A A D / / w M A U E s D B B Q A A g A I A A A A I Q A k r N I C 8 Q E A A K w H A A A T A A A A R m 9 y b X V s Y X M v U 2 V j d G l v b j E u b d S U w W 6 b Q B C G 7 5 b y D i u s S r Z i Q + 1 U k d q q B y A x t m r F i L X K o a q i B U / A L b t Y u 4 t c y / K 7 5 F n y Z A V j H 9 q d R j 5 V K h f g m 1 l 2 d v j / U Z D q d S k I b e + j j 5 2 O y p m E F e l a Y c F 2 I A n V T K y Y X B G P a b 0 W m U U + k Q L 0 V Y f U F y 0 r m U J N Y k j s k G X Q a x 7 8 U m g Q W v W s X O u N + u A 4 2 + 3 W T p i C h B X F U M I T S B A p 2 G n J n Q J Y V o F y O P t e S u W M 3 4 5 H Q 3 X a c 5 i 0 e 9 o q 1 7 z o b o 4 V q c d z + P E U t v r 9 Q V v P H d N s V J f T 1 r U f H b 4 2 5 N s p 2 r X 8 n I m s P t 1 y t 4 H m I E u W F G A v J R P q q Z T c L 4 u K i y a o e s d P D f Z 7 K / p h D c h M 6 N t 3 d h M 5 D M j e e m A c a q r r d 6 L h p z 5 C N w M z c 8 m N v H l m o M B c G L o m c z 2 T R S a a m m i M r L x B 2 B T 5 X O T N T E i R x T 4 1 m Y f k 0 Q W S 5 5 6 b I i q e g D z C h R c i l M 4 D L D e k O L 1 G f g p S V H A X I u 3 w E E i R / t K J y W b Y 2 c N S v T z T i n M m d 7 / J 4 N C / 6 q w F K t T X X B m u d Z r X H m i l / E / N u T l t / T d 3 n u P / v z 1 j c + H c R P F w / g a R 4 H 2 E S R t x f I D Y J 0 B 0 5 Q e Y J h F P 0 S + I K D F H T S 8 a K / f R Z f M C k / 3 s 0 j m A O s 7 7 j H Q b y 5 t g V b v I B J i g f Y i n e H v e Y z D C q O d h l C 5 w 6 s R / 4 N e G w C 8 A A A D / / w M A U E s B A i 0 A F A A G A A g A A A A h A C r d q k D S A A A A N w E A A B M A A A A A A A A A A A A A A A A A A A A A A F t D b 2 5 0 Z W 5 0 X 1 R 5 c G V z X S 5 4 b W x Q S w E C L Q A U A A I A C A A A A C E A M 4 U 8 V 6 o A A A D 2 A A A A E g A A A A A A A A A A A A A A A A A L A w A A Q 2 9 u Z m l n L 1 B h Y 2 t h Z 2 U u e G 1 s U E s B A i 0 A F A A C A A g A A A A h A C S s 0 g L x A Q A A r A c A A B M A A A A A A A A A A A A A A A A A 5 Q M A A E Z v c m 1 1 b G F z L 1 N l Y 3 R p b 2 4 x L m 1 Q S w U G A A A A A A M A A w D C A A A A B w Y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8 2 A A A A A A A A r T Y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Q b G F 5 Z X I l M j B T d G F u Z G F y Z C U y M E J h d H R p b m c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x L T E w L T I w V D E 4 O j M 2 O j Q 0 L j Q 0 N T E z M j J a I i 8 + P E V u d H J 5 I F R 5 c G U 9 I k Z p b G x D b 2 x 1 b W 5 U e X B l c y I g V m F s d W U 9 I n N B d 1 l E Q m d Z R E F 3 T U R B d 0 1 E Q X d N R E F 3 T U R C U V V G Q l F N R E F 3 T U R B d 0 1 H I i 8 + P E V u d H J 5 I F R 5 c G U 9 I k Z p b G x D b 2 x 1 b W 5 O Y W 1 l c y I g V m F s d W U 9 I n N b J n F 1 b 3 Q 7 U m s m c X V v d D s s J n F 1 b 3 Q 7 T m F t Z S Z x d W 9 0 O y w m c X V v d D t B Z 2 U m c X V v d D s s J n F 1 b 3 Q 7 V G 0 m c X V v d D s s J n F 1 b 3 Q 7 T G c m c X V v d D s s J n F 1 b 3 Q 7 R y Z x d W 9 0 O y w m c X V v d D t Q Q S Z x d W 9 0 O y w m c X V v d D t B Q i Z x d W 9 0 O y w m c X V v d D t S J n F 1 b 3 Q 7 L C Z x d W 9 0 O 0 g m c X V v d D s s J n F 1 b 3 Q 7 M k I m c X V v d D s s J n F 1 b 3 Q 7 M 0 I m c X V v d D s s J n F 1 b 3 Q 7 S F I m c X V v d D s s J n F 1 b 3 Q 7 U k J J J n F 1 b 3 Q 7 L C Z x d W 9 0 O 1 N C J n F 1 b 3 Q 7 L C Z x d W 9 0 O 0 N T J n F 1 b 3 Q 7 L C Z x d W 9 0 O 0 J C J n F 1 b 3 Q 7 L C Z x d W 9 0 O 1 N P J n F 1 b 3 Q 7 L C Z x d W 9 0 O 0 J B J n F 1 b 3 Q 7 L C Z x d W 9 0 O 0 9 C U C Z x d W 9 0 O y w m c X V v d D t T T E c m c X V v d D s s J n F 1 b 3 Q 7 T 1 B T J n F 1 b 3 Q 7 L C Z x d W 9 0 O 0 9 Q U y s m c X V v d D s s J n F 1 b 3 Q 7 V E I m c X V v d D s s J n F 1 b 3 Q 7 R 0 R Q J n F 1 b 3 Q 7 L C Z x d W 9 0 O 0 h C U C Z x d W 9 0 O y w m c X V v d D t T S C Z x d W 9 0 O y w m c X V v d D t T R i Z x d W 9 0 O y w m c X V v d D t J Q k I m c X V v d D s s J n F 1 b 3 Q 7 U G 9 z w q B T d W 1 t Y X J 5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x Z T h k Z j c 3 N y 0 1 N G U w L T Q x O T Q t Y j Z l Z i 0 w N T U 2 M G Q 2 N W E 3 N T Y i L z 4 8 R W 5 0 c n k g V H l w Z T 0 i U m V s Y X R p b 2 5 z a G l w S W 5 m b 0 N v b n R h a W 5 l c i I g V m F s d W U 9 I n N 7 J n F 1 b 3 Q 7 Y 2 9 s d W 1 u Q 2 9 1 b n Q m c X V v d D s 6 M z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s Y X l l c i B T d G F u Z G F y Z C B C Y X R 0 a W 5 n L 0 N o Y W 5 n Z W Q g V H l w Z S 5 7 U m s s M H 0 m c X V v d D s s J n F 1 b 3 Q 7 U 2 V j d G l v b j E v U G x h e W V y I F N 0 Y W 5 k Y X J k I E J h d H R p b m c v Q 2 h h b m d l Z C B U e X B l L n t O Y W 1 l L D F 9 J n F 1 b 3 Q 7 L C Z x d W 9 0 O 1 N l Y 3 R p b 2 4 x L 1 B s Y X l l c i B T d G F u Z G F y Z C B C Y X R 0 a W 5 n L 0 N o Y W 5 n Z W Q g V H l w Z S 5 7 Q W d l L D J 9 J n F 1 b 3 Q 7 L C Z x d W 9 0 O 1 N l Y 3 R p b 2 4 x L 1 B s Y X l l c i B T d G F u Z G F y Z C B C Y X R 0 a W 5 n L 0 N o Y W 5 n Z W Q g V H l w Z S 5 7 V G 0 s M 3 0 m c X V v d D s s J n F 1 b 3 Q 7 U 2 V j d G l v b j E v U G x h e W V y I F N 0 Y W 5 k Y X J k I E J h d H R p b m c v Q 2 h h b m d l Z C B U e X B l L n t M Z y w 0 f S Z x d W 9 0 O y w m c X V v d D t T Z W N 0 a W 9 u M S 9 Q b G F 5 Z X I g U 3 R h b m R h c m Q g Q m F 0 d G l u Z y 9 D a G F u Z 2 V k I F R 5 c G U u e 0 c s N X 0 m c X V v d D s s J n F 1 b 3 Q 7 U 2 V j d G l v b j E v U G x h e W V y I F N 0 Y W 5 k Y X J k I E J h d H R p b m c v Q 2 h h b m d l Z C B U e X B l L n t Q Q S w 2 f S Z x d W 9 0 O y w m c X V v d D t T Z W N 0 a W 9 u M S 9 Q b G F 5 Z X I g U 3 R h b m R h c m Q g Q m F 0 d G l u Z y 9 D a G F u Z 2 V k I F R 5 c G U u e 0 F C L D d 9 J n F 1 b 3 Q 7 L C Z x d W 9 0 O 1 N l Y 3 R p b 2 4 x L 1 B s Y X l l c i B T d G F u Z G F y Z C B C Y X R 0 a W 5 n L 0 N o Y W 5 n Z W Q g V H l w Z S 5 7 U i w 4 f S Z x d W 9 0 O y w m c X V v d D t T Z W N 0 a W 9 u M S 9 Q b G F 5 Z X I g U 3 R h b m R h c m Q g Q m F 0 d G l u Z y 9 D a G F u Z 2 V k I F R 5 c G U u e 0 g s O X 0 m c X V v d D s s J n F 1 b 3 Q 7 U 2 V j d G l v b j E v U G x h e W V y I F N 0 Y W 5 k Y X J k I E J h d H R p b m c v Q 2 h h b m d l Z C B U e X B l L n s y Q i w x M H 0 m c X V v d D s s J n F 1 b 3 Q 7 U 2 V j d G l v b j E v U G x h e W V y I F N 0 Y W 5 k Y X J k I E J h d H R p b m c v Q 2 h h b m d l Z C B U e X B l L n s z Q i w x M X 0 m c X V v d D s s J n F 1 b 3 Q 7 U 2 V j d G l v b j E v U G x h e W V y I F N 0 Y W 5 k Y X J k I E J h d H R p b m c v Q 2 h h b m d l Z C B U e X B l L n t I U i w x M n 0 m c X V v d D s s J n F 1 b 3 Q 7 U 2 V j d G l v b j E v U G x h e W V y I F N 0 Y W 5 k Y X J k I E J h d H R p b m c v Q 2 h h b m d l Z C B U e X B l L n t S Q k k s M T N 9 J n F 1 b 3 Q 7 L C Z x d W 9 0 O 1 N l Y 3 R p b 2 4 x L 1 B s Y X l l c i B T d G F u Z G F y Z C B C Y X R 0 a W 5 n L 0 N o Y W 5 n Z W Q g V H l w Z S 5 7 U 0 I s M T R 9 J n F 1 b 3 Q 7 L C Z x d W 9 0 O 1 N l Y 3 R p b 2 4 x L 1 B s Y X l l c i B T d G F u Z G F y Z C B C Y X R 0 a W 5 n L 0 N o Y W 5 n Z W Q g V H l w Z S 5 7 Q 1 M s M T V 9 J n F 1 b 3 Q 7 L C Z x d W 9 0 O 1 N l Y 3 R p b 2 4 x L 1 B s Y X l l c i B T d G F u Z G F y Z C B C Y X R 0 a W 5 n L 0 N o Y W 5 n Z W Q g V H l w Z S 5 7 Q k I s M T Z 9 J n F 1 b 3 Q 7 L C Z x d W 9 0 O 1 N l Y 3 R p b 2 4 x L 1 B s Y X l l c i B T d G F u Z G F y Z C B C Y X R 0 a W 5 n L 0 N o Y W 5 n Z W Q g V H l w Z S 5 7 U 0 8 s M T d 9 J n F 1 b 3 Q 7 L C Z x d W 9 0 O 1 N l Y 3 R p b 2 4 x L 1 B s Y X l l c i B T d G F u Z G F y Z C B C Y X R 0 a W 5 n L 0 N o Y W 5 n Z W Q g V H l w Z S 5 7 Q k E s M T h 9 J n F 1 b 3 Q 7 L C Z x d W 9 0 O 1 N l Y 3 R p b 2 4 x L 1 B s Y X l l c i B T d G F u Z G F y Z C B C Y X R 0 a W 5 n L 0 N o Y W 5 n Z W Q g V H l w Z S 5 7 T 0 J Q L D E 5 f S Z x d W 9 0 O y w m c X V v d D t T Z W N 0 a W 9 u M S 9 Q b G F 5 Z X I g U 3 R h b m R h c m Q g Q m F 0 d G l u Z y 9 D a G F u Z 2 V k I F R 5 c G U u e 1 N M R y w y M H 0 m c X V v d D s s J n F 1 b 3 Q 7 U 2 V j d G l v b j E v U G x h e W V y I F N 0 Y W 5 k Y X J k I E J h d H R p b m c v Q 2 h h b m d l Z C B U e X B l L n t P U F M s M j F 9 J n F 1 b 3 Q 7 L C Z x d W 9 0 O 1 N l Y 3 R p b 2 4 x L 1 B s Y X l l c i B T d G F u Z G F y Z C B C Y X R 0 a W 5 n L 0 N o Y W 5 n Z W Q g V H l w Z S 5 7 T 1 B T K y w y M n 0 m c X V v d D s s J n F 1 b 3 Q 7 U 2 V j d G l v b j E v U G x h e W V y I F N 0 Y W 5 k Y X J k I E J h d H R p b m c v Q 2 h h b m d l Z C B U e X B l L n t U Q i w y M 3 0 m c X V v d D s s J n F 1 b 3 Q 7 U 2 V j d G l v b j E v U G x h e W V y I F N 0 Y W 5 k Y X J k I E J h d H R p b m c v Q 2 h h b m d l Z C B U e X B l L n t H R F A s M j R 9 J n F 1 b 3 Q 7 L C Z x d W 9 0 O 1 N l Y 3 R p b 2 4 x L 1 B s Y X l l c i B T d G F u Z G F y Z C B C Y X R 0 a W 5 n L 0 N o Y W 5 n Z W Q g V H l w Z S 5 7 S E J Q L D I 1 f S Z x d W 9 0 O y w m c X V v d D t T Z W N 0 a W 9 u M S 9 Q b G F 5 Z X I g U 3 R h b m R h c m Q g Q m F 0 d G l u Z y 9 D a G F u Z 2 V k I F R 5 c G U u e 1 N I L D I 2 f S Z x d W 9 0 O y w m c X V v d D t T Z W N 0 a W 9 u M S 9 Q b G F 5 Z X I g U 3 R h b m R h c m Q g Q m F 0 d G l u Z y 9 D a G F u Z 2 V k I F R 5 c G U u e 1 N G L D I 3 f S Z x d W 9 0 O y w m c X V v d D t T Z W N 0 a W 9 u M S 9 Q b G F 5 Z X I g U 3 R h b m R h c m Q g Q m F 0 d G l u Z y 9 D a G F u Z 2 V k I F R 5 c G U u e 0 l C Q i w y O H 0 m c X V v d D s s J n F 1 b 3 Q 7 U 2 V j d G l v b j E v U G x h e W V y I F N 0 Y W 5 k Y X J k I E J h d H R p b m c v Q 2 h h b m d l Z C B U e X B l L n t Q b 3 P C o F N 1 b W 1 h c n k s M j l 9 J n F 1 b 3 Q 7 X S w m c X V v d D t D b 2 x 1 b W 5 D b 3 V u d C Z x d W 9 0 O z o z M C w m c X V v d D t L Z X l D b 2 x 1 b W 5 O Y W 1 l c y Z x d W 9 0 O z p b X S w m c X V v d D t D b 2 x 1 b W 5 J Z G V u d G l 0 a W V z J n F 1 b 3 Q 7 O l s m c X V v d D t T Z W N 0 a W 9 u M S 9 Q b G F 5 Z X I g U 3 R h b m R h c m Q g Q m F 0 d G l u Z y 9 D a G F u Z 2 V k I F R 5 c G U u e 1 J r L D B 9 J n F 1 b 3 Q 7 L C Z x d W 9 0 O 1 N l Y 3 R p b 2 4 x L 1 B s Y X l l c i B T d G F u Z G F y Z C B C Y X R 0 a W 5 n L 0 N o Y W 5 n Z W Q g V H l w Z S 5 7 T m F t Z S w x f S Z x d W 9 0 O y w m c X V v d D t T Z W N 0 a W 9 u M S 9 Q b G F 5 Z X I g U 3 R h b m R h c m Q g Q m F 0 d G l u Z y 9 D a G F u Z 2 V k I F R 5 c G U u e 0 F n Z S w y f S Z x d W 9 0 O y w m c X V v d D t T Z W N 0 a W 9 u M S 9 Q b G F 5 Z X I g U 3 R h b m R h c m Q g Q m F 0 d G l u Z y 9 D a G F u Z 2 V k I F R 5 c G U u e 1 R t L D N 9 J n F 1 b 3 Q 7 L C Z x d W 9 0 O 1 N l Y 3 R p b 2 4 x L 1 B s Y X l l c i B T d G F u Z G F y Z C B C Y X R 0 a W 5 n L 0 N o Y W 5 n Z W Q g V H l w Z S 5 7 T G c s N H 0 m c X V v d D s s J n F 1 b 3 Q 7 U 2 V j d G l v b j E v U G x h e W V y I F N 0 Y W 5 k Y X J k I E J h d H R p b m c v Q 2 h h b m d l Z C B U e X B l L n t H L D V 9 J n F 1 b 3 Q 7 L C Z x d W 9 0 O 1 N l Y 3 R p b 2 4 x L 1 B s Y X l l c i B T d G F u Z G F y Z C B C Y X R 0 a W 5 n L 0 N o Y W 5 n Z W Q g V H l w Z S 5 7 U E E s N n 0 m c X V v d D s s J n F 1 b 3 Q 7 U 2 V j d G l v b j E v U G x h e W V y I F N 0 Y W 5 k Y X J k I E J h d H R p b m c v Q 2 h h b m d l Z C B U e X B l L n t B Q i w 3 f S Z x d W 9 0 O y w m c X V v d D t T Z W N 0 a W 9 u M S 9 Q b G F 5 Z X I g U 3 R h b m R h c m Q g Q m F 0 d G l u Z y 9 D a G F u Z 2 V k I F R 5 c G U u e 1 I s O H 0 m c X V v d D s s J n F 1 b 3 Q 7 U 2 V j d G l v b j E v U G x h e W V y I F N 0 Y W 5 k Y X J k I E J h d H R p b m c v Q 2 h h b m d l Z C B U e X B l L n t I L D l 9 J n F 1 b 3 Q 7 L C Z x d W 9 0 O 1 N l Y 3 R p b 2 4 x L 1 B s Y X l l c i B T d G F u Z G F y Z C B C Y X R 0 a W 5 n L 0 N o Y W 5 n Z W Q g V H l w Z S 5 7 M k I s M T B 9 J n F 1 b 3 Q 7 L C Z x d W 9 0 O 1 N l Y 3 R p b 2 4 x L 1 B s Y X l l c i B T d G F u Z G F y Z C B C Y X R 0 a W 5 n L 0 N o Y W 5 n Z W Q g V H l w Z S 5 7 M 0 I s M T F 9 J n F 1 b 3 Q 7 L C Z x d W 9 0 O 1 N l Y 3 R p b 2 4 x L 1 B s Y X l l c i B T d G F u Z G F y Z C B C Y X R 0 a W 5 n L 0 N o Y W 5 n Z W Q g V H l w Z S 5 7 S F I s M T J 9 J n F 1 b 3 Q 7 L C Z x d W 9 0 O 1 N l Y 3 R p b 2 4 x L 1 B s Y X l l c i B T d G F u Z G F y Z C B C Y X R 0 a W 5 n L 0 N o Y W 5 n Z W Q g V H l w Z S 5 7 U k J J L D E z f S Z x d W 9 0 O y w m c X V v d D t T Z W N 0 a W 9 u M S 9 Q b G F 5 Z X I g U 3 R h b m R h c m Q g Q m F 0 d G l u Z y 9 D a G F u Z 2 V k I F R 5 c G U u e 1 N C L D E 0 f S Z x d W 9 0 O y w m c X V v d D t T Z W N 0 a W 9 u M S 9 Q b G F 5 Z X I g U 3 R h b m R h c m Q g Q m F 0 d G l u Z y 9 D a G F u Z 2 V k I F R 5 c G U u e 0 N T L D E 1 f S Z x d W 9 0 O y w m c X V v d D t T Z W N 0 a W 9 u M S 9 Q b G F 5 Z X I g U 3 R h b m R h c m Q g Q m F 0 d G l u Z y 9 D a G F u Z 2 V k I F R 5 c G U u e 0 J C L D E 2 f S Z x d W 9 0 O y w m c X V v d D t T Z W N 0 a W 9 u M S 9 Q b G F 5 Z X I g U 3 R h b m R h c m Q g Q m F 0 d G l u Z y 9 D a G F u Z 2 V k I F R 5 c G U u e 1 N P L D E 3 f S Z x d W 9 0 O y w m c X V v d D t T Z W N 0 a W 9 u M S 9 Q b G F 5 Z X I g U 3 R h b m R h c m Q g Q m F 0 d G l u Z y 9 D a G F u Z 2 V k I F R 5 c G U u e 0 J B L D E 4 f S Z x d W 9 0 O y w m c X V v d D t T Z W N 0 a W 9 u M S 9 Q b G F 5 Z X I g U 3 R h b m R h c m Q g Q m F 0 d G l u Z y 9 D a G F u Z 2 V k I F R 5 c G U u e 0 9 C U C w x O X 0 m c X V v d D s s J n F 1 b 3 Q 7 U 2 V j d G l v b j E v U G x h e W V y I F N 0 Y W 5 k Y X J k I E J h d H R p b m c v Q 2 h h b m d l Z C B U e X B l L n t T T E c s M j B 9 J n F 1 b 3 Q 7 L C Z x d W 9 0 O 1 N l Y 3 R p b 2 4 x L 1 B s Y X l l c i B T d G F u Z G F y Z C B C Y X R 0 a W 5 n L 0 N o Y W 5 n Z W Q g V H l w Z S 5 7 T 1 B T L D I x f S Z x d W 9 0 O y w m c X V v d D t T Z W N 0 a W 9 u M S 9 Q b G F 5 Z X I g U 3 R h b m R h c m Q g Q m F 0 d G l u Z y 9 D a G F u Z 2 V k I F R 5 c G U u e 0 9 Q U y s s M j J 9 J n F 1 b 3 Q 7 L C Z x d W 9 0 O 1 N l Y 3 R p b 2 4 x L 1 B s Y X l l c i B T d G F u Z G F y Z C B C Y X R 0 a W 5 n L 0 N o Y W 5 n Z W Q g V H l w Z S 5 7 V E I s M j N 9 J n F 1 b 3 Q 7 L C Z x d W 9 0 O 1 N l Y 3 R p b 2 4 x L 1 B s Y X l l c i B T d G F u Z G F y Z C B C Y X R 0 a W 5 n L 0 N o Y W 5 n Z W Q g V H l w Z S 5 7 R 0 R Q L D I 0 f S Z x d W 9 0 O y w m c X V v d D t T Z W N 0 a W 9 u M S 9 Q b G F 5 Z X I g U 3 R h b m R h c m Q g Q m F 0 d G l u Z y 9 D a G F u Z 2 V k I F R 5 c G U u e 0 h C U C w y N X 0 m c X V v d D s s J n F 1 b 3 Q 7 U 2 V j d G l v b j E v U G x h e W V y I F N 0 Y W 5 k Y X J k I E J h d H R p b m c v Q 2 h h b m d l Z C B U e X B l L n t T S C w y N n 0 m c X V v d D s s J n F 1 b 3 Q 7 U 2 V j d G l v b j E v U G x h e W V y I F N 0 Y W 5 k Y X J k I E J h d H R p b m c v Q 2 h h b m d l Z C B U e X B l L n t T R i w y N 3 0 m c X V v d D s s J n F 1 b 3 Q 7 U 2 V j d G l v b j E v U G x h e W V y I F N 0 Y W 5 k Y X J k I E J h d H R p b m c v Q 2 h h b m d l Z C B U e X B l L n t J Q k I s M j h 9 J n F 1 b 3 Q 7 L C Z x d W 9 0 O 1 N l Y 3 R p b 2 4 x L 1 B s Y X l l c i B T d G F u Z G F y Z C B C Y X R 0 a W 5 n L 0 N o Y W 5 n Z W Q g V H l w Z S 5 7 U G 9 z w q B T d W 1 t Y X J 5 L D I 5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x h e W V y J T I w U 3 R h b m R h c m Q l M j B Q a X R j a G l u Z y U y M F R h Y m x l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y I v P j x F b n R y e S B U e X B l P S J G a W x s T G F z d F V w Z G F 0 Z W Q i I F Z h b H V l P S J k M j A y M S 0 x M C 0 y M F Q x O D o z N j o z O C 4 z O D I 2 N z I z W i I v P j x F b n R y e S B U e X B l P S J G a W x s Q 2 9 s d W 1 u V H l w Z X M i I F Z h b H V l P S J z Q X d Z R E J n W U R B d 1 V G Q X d N R E F 3 T U R C U U 1 E Q X d N R E F 3 T U R B d 0 1 E Q X d V R k J R V U Z C U V U 9 I i 8 + P E V u d H J 5 I F R 5 c G U 9 I k Z p b G x D b 2 x 1 b W 5 O Y W 1 l c y I g V m F s d W U 9 I n N b J n F 1 b 3 Q 7 U m s m c X V v d D s s J n F 1 b 3 Q 7 T m F t Z S Z x d W 9 0 O y w m c X V v d D t B Z 2 U m c X V v d D s s J n F 1 b 3 Q 7 V G 0 m c X V v d D s s J n F 1 b 3 Q 7 T G c m c X V v d D s s J n F 1 b 3 Q 7 V y Z x d W 9 0 O y w m c X V v d D t M J n F 1 b 3 Q 7 L C Z x d W 9 0 O 1 c t T C U m c X V v d D s s J n F 1 b 3 Q 7 R V J B J n F 1 b 3 Q 7 L C Z x d W 9 0 O 0 c m c X V v d D s s J n F 1 b 3 Q 7 R 1 M m c X V v d D s s J n F 1 b 3 Q 7 R 0 Y m c X V v d D s s J n F 1 b 3 Q 7 Q 0 c m c X V v d D s s J n F 1 b 3 Q 7 U 0 h P J n F 1 b 3 Q 7 L C Z x d W 9 0 O 1 N W J n F 1 b 3 Q 7 L C Z x d W 9 0 O 0 l Q J n F 1 b 3 Q 7 L C Z x d W 9 0 O 0 g m c X V v d D s s J n F 1 b 3 Q 7 U i Z x d W 9 0 O y w m c X V v d D t F U i Z x d W 9 0 O y w m c X V v d D t I U i Z x d W 9 0 O y w m c X V v d D t C Q i Z x d W 9 0 O y w m c X V v d D t J Q k I m c X V v d D s s J n F 1 b 3 Q 7 U 0 8 m c X V v d D s s J n F 1 b 3 Q 7 S E J Q J n F 1 b 3 Q 7 L C Z x d W 9 0 O 0 J L J n F 1 b 3 Q 7 L C Z x d W 9 0 O 1 d Q J n F 1 b 3 Q 7 L C Z x d W 9 0 O 0 J G J n F 1 b 3 Q 7 L C Z x d W 9 0 O 0 V S Q S s m c X V v d D s s J n F 1 b 3 Q 7 R k l Q J n F 1 b 3 Q 7 L C Z x d W 9 0 O 1 d I S V A m c X V v d D s s J n F 1 b 3 Q 7 S D k m c X V v d D s s J n F 1 b 3 Q 7 S F I 5 J n F 1 b 3 Q 7 L C Z x d W 9 0 O 0 J C O S Z x d W 9 0 O y w m c X V v d D t T T z k m c X V v d D s s J n F 1 b 3 Q 7 U 0 8 v V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M z Q 4 N T A 5 O D Y t Y j g 1 Z i 0 0 Z j h k L T k 0 M m Q t N j U 0 Y W F l M 2 Z l Y j A w I i 8 + P E V u d H J 5 I F R 5 c G U 9 I l J l b G F 0 a W 9 u c 2 h p c E l u Z m 9 D b 2 5 0 Y W l u Z X I i I F Z h b H V l P S J z e y Z x d W 9 0 O 2 N v b H V t b k N v d W 5 0 J n F 1 b 3 Q 7 O j M 1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b G F 5 Z X I g U 3 R h b m R h c m Q g U G l 0 Y 2 h p b m c g V G F i b G U v Q 2 h h b m d l Z C B U e X B l L n t S a y w w f S Z x d W 9 0 O y w m c X V v d D t T Z W N 0 a W 9 u M S 9 Q b G F 5 Z X I g U 3 R h b m R h c m Q g U G l 0 Y 2 h p b m c g V G F i b G U v Q 2 h h b m d l Z C B U e X B l L n t O Y W 1 l L D F 9 J n F 1 b 3 Q 7 L C Z x d W 9 0 O 1 N l Y 3 R p b 2 4 x L 1 B s Y X l l c i B T d G F u Z G F y Z C B Q a X R j a G l u Z y B U Y W J s Z S 9 D a G F u Z 2 V k I F R 5 c G U u e 0 F n Z S w y f S Z x d W 9 0 O y w m c X V v d D t T Z W N 0 a W 9 u M S 9 Q b G F 5 Z X I g U 3 R h b m R h c m Q g U G l 0 Y 2 h p b m c g V G F i b G U v Q 2 h h b m d l Z C B U e X B l L n t U b S w z f S Z x d W 9 0 O y w m c X V v d D t T Z W N 0 a W 9 u M S 9 Q b G F 5 Z X I g U 3 R h b m R h c m Q g U G l 0 Y 2 h p b m c g V G F i b G U v Q 2 h h b m d l Z C B U e X B l L n t M Z y w 0 f S Z x d W 9 0 O y w m c X V v d D t T Z W N 0 a W 9 u M S 9 Q b G F 5 Z X I g U 3 R h b m R h c m Q g U G l 0 Y 2 h p b m c g V G F i b G U v Q 2 h h b m d l Z C B U e X B l L n t X L D V 9 J n F 1 b 3 Q 7 L C Z x d W 9 0 O 1 N l Y 3 R p b 2 4 x L 1 B s Y X l l c i B T d G F u Z G F y Z C B Q a X R j a G l u Z y B U Y W J s Z S 9 D a G F u Z 2 V k I F R 5 c G U u e 0 w s N n 0 m c X V v d D s s J n F 1 b 3 Q 7 U 2 V j d G l v b j E v U G x h e W V y I F N 0 Y W 5 k Y X J k I F B p d G N o a W 5 n I F R h Y m x l L 0 N o Y W 5 n Z W Q g V H l w Z S 5 7 V y 1 M J S w 3 f S Z x d W 9 0 O y w m c X V v d D t T Z W N 0 a W 9 u M S 9 Q b G F 5 Z X I g U 3 R h b m R h c m Q g U G l 0 Y 2 h p b m c g V G F i b G U v Q 2 h h b m d l Z C B U e X B l L n t F U k E s O H 0 m c X V v d D s s J n F 1 b 3 Q 7 U 2 V j d G l v b j E v U G x h e W V y I F N 0 Y W 5 k Y X J k I F B p d G N o a W 5 n I F R h Y m x l L 0 N o Y W 5 n Z W Q g V H l w Z S 5 7 R y w 5 f S Z x d W 9 0 O y w m c X V v d D t T Z W N 0 a W 9 u M S 9 Q b G F 5 Z X I g U 3 R h b m R h c m Q g U G l 0 Y 2 h p b m c g V G F i b G U v Q 2 h h b m d l Z C B U e X B l L n t H U y w x M H 0 m c X V v d D s s J n F 1 b 3 Q 7 U 2 V j d G l v b j E v U G x h e W V y I F N 0 Y W 5 k Y X J k I F B p d G N o a W 5 n I F R h Y m x l L 0 N o Y W 5 n Z W Q g V H l w Z S 5 7 R 0 Y s M T F 9 J n F 1 b 3 Q 7 L C Z x d W 9 0 O 1 N l Y 3 R p b 2 4 x L 1 B s Y X l l c i B T d G F u Z G F y Z C B Q a X R j a G l u Z y B U Y W J s Z S 9 D a G F u Z 2 V k I F R 5 c G U u e 0 N H L D E y f S Z x d W 9 0 O y w m c X V v d D t T Z W N 0 a W 9 u M S 9 Q b G F 5 Z X I g U 3 R h b m R h c m Q g U G l 0 Y 2 h p b m c g V G F i b G U v Q 2 h h b m d l Z C B U e X B l L n t T S E 8 s M T N 9 J n F 1 b 3 Q 7 L C Z x d W 9 0 O 1 N l Y 3 R p b 2 4 x L 1 B s Y X l l c i B T d G F u Z G F y Z C B Q a X R j a G l u Z y B U Y W J s Z S 9 D a G F u Z 2 V k I F R 5 c G U u e 1 N W L D E 0 f S Z x d W 9 0 O y w m c X V v d D t T Z W N 0 a W 9 u M S 9 Q b G F 5 Z X I g U 3 R h b m R h c m Q g U G l 0 Y 2 h p b m c g V G F i b G U v Q 2 h h b m d l Z C B U e X B l L n t J U C w x N X 0 m c X V v d D s s J n F 1 b 3 Q 7 U 2 V j d G l v b j E v U G x h e W V y I F N 0 Y W 5 k Y X J k I F B p d G N o a W 5 n I F R h Y m x l L 0 N o Y W 5 n Z W Q g V H l w Z S 5 7 S C w x N n 0 m c X V v d D s s J n F 1 b 3 Q 7 U 2 V j d G l v b j E v U G x h e W V y I F N 0 Y W 5 k Y X J k I F B p d G N o a W 5 n I F R h Y m x l L 0 N o Y W 5 n Z W Q g V H l w Z S 5 7 U i w x N 3 0 m c X V v d D s s J n F 1 b 3 Q 7 U 2 V j d G l v b j E v U G x h e W V y I F N 0 Y W 5 k Y X J k I F B p d G N o a W 5 n I F R h Y m x l L 0 N o Y W 5 n Z W Q g V H l w Z S 5 7 R V I s M T h 9 J n F 1 b 3 Q 7 L C Z x d W 9 0 O 1 N l Y 3 R p b 2 4 x L 1 B s Y X l l c i B T d G F u Z G F y Z C B Q a X R j a G l u Z y B U Y W J s Z S 9 D a G F u Z 2 V k I F R 5 c G U u e 0 h S L D E 5 f S Z x d W 9 0 O y w m c X V v d D t T Z W N 0 a W 9 u M S 9 Q b G F 5 Z X I g U 3 R h b m R h c m Q g U G l 0 Y 2 h p b m c g V G F i b G U v Q 2 h h b m d l Z C B U e X B l L n t C Q i w y M H 0 m c X V v d D s s J n F 1 b 3 Q 7 U 2 V j d G l v b j E v U G x h e W V y I F N 0 Y W 5 k Y X J k I F B p d G N o a W 5 n I F R h Y m x l L 0 N o Y W 5 n Z W Q g V H l w Z S 5 7 S U J C L D I x f S Z x d W 9 0 O y w m c X V v d D t T Z W N 0 a W 9 u M S 9 Q b G F 5 Z X I g U 3 R h b m R h c m Q g U G l 0 Y 2 h p b m c g V G F i b G U v Q 2 h h b m d l Z C B U e X B l L n t T T y w y M n 0 m c X V v d D s s J n F 1 b 3 Q 7 U 2 V j d G l v b j E v U G x h e W V y I F N 0 Y W 5 k Y X J k I F B p d G N o a W 5 n I F R h Y m x l L 0 N o Y W 5 n Z W Q g V H l w Z S 5 7 S E J Q L D I z f S Z x d W 9 0 O y w m c X V v d D t T Z W N 0 a W 9 u M S 9 Q b G F 5 Z X I g U 3 R h b m R h c m Q g U G l 0 Y 2 h p b m c g V G F i b G U v Q 2 h h b m d l Z C B U e X B l L n t C S y w y N H 0 m c X V v d D s s J n F 1 b 3 Q 7 U 2 V j d G l v b j E v U G x h e W V y I F N 0 Y W 5 k Y X J k I F B p d G N o a W 5 n I F R h Y m x l L 0 N o Y W 5 n Z W Q g V H l w Z S 5 7 V 1 A s M j V 9 J n F 1 b 3 Q 7 L C Z x d W 9 0 O 1 N l Y 3 R p b 2 4 x L 1 B s Y X l l c i B T d G F u Z G F y Z C B Q a X R j a G l u Z y B U Y W J s Z S 9 D a G F u Z 2 V k I F R 5 c G U u e 0 J G L D I 2 f S Z x d W 9 0 O y w m c X V v d D t T Z W N 0 a W 9 u M S 9 Q b G F 5 Z X I g U 3 R h b m R h c m Q g U G l 0 Y 2 h p b m c g V G F i b G U v Q 2 h h b m d l Z C B U e X B l L n t F U k E r L D I 3 f S Z x d W 9 0 O y w m c X V v d D t T Z W N 0 a W 9 u M S 9 Q b G F 5 Z X I g U 3 R h b m R h c m Q g U G l 0 Y 2 h p b m c g V G F i b G U v Q 2 h h b m d l Z C B U e X B l L n t G S V A s M j h 9 J n F 1 b 3 Q 7 L C Z x d W 9 0 O 1 N l Y 3 R p b 2 4 x L 1 B s Y X l l c i B T d G F u Z G F y Z C B Q a X R j a G l u Z y B U Y W J s Z S 9 D a G F u Z 2 V k I F R 5 c G U u e 1 d I S V A s M j l 9 J n F 1 b 3 Q 7 L C Z x d W 9 0 O 1 N l Y 3 R p b 2 4 x L 1 B s Y X l l c i B T d G F u Z G F y Z C B Q a X R j a G l u Z y B U Y W J s Z S 9 D a G F u Z 2 V k I F R 5 c G U u e 0 g 5 L D M w f S Z x d W 9 0 O y w m c X V v d D t T Z W N 0 a W 9 u M S 9 Q b G F 5 Z X I g U 3 R h b m R h c m Q g U G l 0 Y 2 h p b m c g V G F i b G U v Q 2 h h b m d l Z C B U e X B l L n t I U j k s M z F 9 J n F 1 b 3 Q 7 L C Z x d W 9 0 O 1 N l Y 3 R p b 2 4 x L 1 B s Y X l l c i B T d G F u Z G F y Z C B Q a X R j a G l u Z y B U Y W J s Z S 9 D a G F u Z 2 V k I F R 5 c G U u e 0 J C O S w z M n 0 m c X V v d D s s J n F 1 b 3 Q 7 U 2 V j d G l v b j E v U G x h e W V y I F N 0 Y W 5 k Y X J k I F B p d G N o a W 5 n I F R h Y m x l L 0 N o Y W 5 n Z W Q g V H l w Z S 5 7 U 0 8 5 L D M z f S Z x d W 9 0 O y w m c X V v d D t T Z W N 0 a W 9 u M S 9 Q b G F 5 Z X I g U 3 R h b m R h c m Q g U G l 0 Y 2 h p b m c g V G F i b G U v Q 2 h h b m d l Z C B U e X B l L n t T T y 9 X L D M 0 f S Z x d W 9 0 O 1 0 s J n F 1 b 3 Q 7 Q 2 9 s d W 1 u Q 2 9 1 b n Q m c X V v d D s 6 M z U s J n F 1 b 3 Q 7 S 2 V 5 Q 2 9 s d W 1 u T m F t Z X M m c X V v d D s 6 W 1 0 s J n F 1 b 3 Q 7 Q 2 9 s d W 1 u S W R l b n R p d G l l c y Z x d W 9 0 O z p b J n F 1 b 3 Q 7 U 2 V j d G l v b j E v U G x h e W V y I F N 0 Y W 5 k Y X J k I F B p d G N o a W 5 n I F R h Y m x l L 0 N o Y W 5 n Z W Q g V H l w Z S 5 7 U m s s M H 0 m c X V v d D s s J n F 1 b 3 Q 7 U 2 V j d G l v b j E v U G x h e W V y I F N 0 Y W 5 k Y X J k I F B p d G N o a W 5 n I F R h Y m x l L 0 N o Y W 5 n Z W Q g V H l w Z S 5 7 T m F t Z S w x f S Z x d W 9 0 O y w m c X V v d D t T Z W N 0 a W 9 u M S 9 Q b G F 5 Z X I g U 3 R h b m R h c m Q g U G l 0 Y 2 h p b m c g V G F i b G U v Q 2 h h b m d l Z C B U e X B l L n t B Z 2 U s M n 0 m c X V v d D s s J n F 1 b 3 Q 7 U 2 V j d G l v b j E v U G x h e W V y I F N 0 Y W 5 k Y X J k I F B p d G N o a W 5 n I F R h Y m x l L 0 N o Y W 5 n Z W Q g V H l w Z S 5 7 V G 0 s M 3 0 m c X V v d D s s J n F 1 b 3 Q 7 U 2 V j d G l v b j E v U G x h e W V y I F N 0 Y W 5 k Y X J k I F B p d G N o a W 5 n I F R h Y m x l L 0 N o Y W 5 n Z W Q g V H l w Z S 5 7 T G c s N H 0 m c X V v d D s s J n F 1 b 3 Q 7 U 2 V j d G l v b j E v U G x h e W V y I F N 0 Y W 5 k Y X J k I F B p d G N o a W 5 n I F R h Y m x l L 0 N o Y W 5 n Z W Q g V H l w Z S 5 7 V y w 1 f S Z x d W 9 0 O y w m c X V v d D t T Z W N 0 a W 9 u M S 9 Q b G F 5 Z X I g U 3 R h b m R h c m Q g U G l 0 Y 2 h p b m c g V G F i b G U v Q 2 h h b m d l Z C B U e X B l L n t M L D Z 9 J n F 1 b 3 Q 7 L C Z x d W 9 0 O 1 N l Y 3 R p b 2 4 x L 1 B s Y X l l c i B T d G F u Z G F y Z C B Q a X R j a G l u Z y B U Y W J s Z S 9 D a G F u Z 2 V k I F R 5 c G U u e 1 c t T C U s N 3 0 m c X V v d D s s J n F 1 b 3 Q 7 U 2 V j d G l v b j E v U G x h e W V y I F N 0 Y W 5 k Y X J k I F B p d G N o a W 5 n I F R h Y m x l L 0 N o Y W 5 n Z W Q g V H l w Z S 5 7 R V J B L D h 9 J n F 1 b 3 Q 7 L C Z x d W 9 0 O 1 N l Y 3 R p b 2 4 x L 1 B s Y X l l c i B T d G F u Z G F y Z C B Q a X R j a G l u Z y B U Y W J s Z S 9 D a G F u Z 2 V k I F R 5 c G U u e 0 c s O X 0 m c X V v d D s s J n F 1 b 3 Q 7 U 2 V j d G l v b j E v U G x h e W V y I F N 0 Y W 5 k Y X J k I F B p d G N o a W 5 n I F R h Y m x l L 0 N o Y W 5 n Z W Q g V H l w Z S 5 7 R 1 M s M T B 9 J n F 1 b 3 Q 7 L C Z x d W 9 0 O 1 N l Y 3 R p b 2 4 x L 1 B s Y X l l c i B T d G F u Z G F y Z C B Q a X R j a G l u Z y B U Y W J s Z S 9 D a G F u Z 2 V k I F R 5 c G U u e 0 d G L D E x f S Z x d W 9 0 O y w m c X V v d D t T Z W N 0 a W 9 u M S 9 Q b G F 5 Z X I g U 3 R h b m R h c m Q g U G l 0 Y 2 h p b m c g V G F i b G U v Q 2 h h b m d l Z C B U e X B l L n t D R y w x M n 0 m c X V v d D s s J n F 1 b 3 Q 7 U 2 V j d G l v b j E v U G x h e W V y I F N 0 Y W 5 k Y X J k I F B p d G N o a W 5 n I F R h Y m x l L 0 N o Y W 5 n Z W Q g V H l w Z S 5 7 U 0 h P L D E z f S Z x d W 9 0 O y w m c X V v d D t T Z W N 0 a W 9 u M S 9 Q b G F 5 Z X I g U 3 R h b m R h c m Q g U G l 0 Y 2 h p b m c g V G F i b G U v Q 2 h h b m d l Z C B U e X B l L n t T V i w x N H 0 m c X V v d D s s J n F 1 b 3 Q 7 U 2 V j d G l v b j E v U G x h e W V y I F N 0 Y W 5 k Y X J k I F B p d G N o a W 5 n I F R h Y m x l L 0 N o Y W 5 n Z W Q g V H l w Z S 5 7 S V A s M T V 9 J n F 1 b 3 Q 7 L C Z x d W 9 0 O 1 N l Y 3 R p b 2 4 x L 1 B s Y X l l c i B T d G F u Z G F y Z C B Q a X R j a G l u Z y B U Y W J s Z S 9 D a G F u Z 2 V k I F R 5 c G U u e 0 g s M T Z 9 J n F 1 b 3 Q 7 L C Z x d W 9 0 O 1 N l Y 3 R p b 2 4 x L 1 B s Y X l l c i B T d G F u Z G F y Z C B Q a X R j a G l u Z y B U Y W J s Z S 9 D a G F u Z 2 V k I F R 5 c G U u e 1 I s M T d 9 J n F 1 b 3 Q 7 L C Z x d W 9 0 O 1 N l Y 3 R p b 2 4 x L 1 B s Y X l l c i B T d G F u Z G F y Z C B Q a X R j a G l u Z y B U Y W J s Z S 9 D a G F u Z 2 V k I F R 5 c G U u e 0 V S L D E 4 f S Z x d W 9 0 O y w m c X V v d D t T Z W N 0 a W 9 u M S 9 Q b G F 5 Z X I g U 3 R h b m R h c m Q g U G l 0 Y 2 h p b m c g V G F i b G U v Q 2 h h b m d l Z C B U e X B l L n t I U i w x O X 0 m c X V v d D s s J n F 1 b 3 Q 7 U 2 V j d G l v b j E v U G x h e W V y I F N 0 Y W 5 k Y X J k I F B p d G N o a W 5 n I F R h Y m x l L 0 N o Y W 5 n Z W Q g V H l w Z S 5 7 Q k I s M j B 9 J n F 1 b 3 Q 7 L C Z x d W 9 0 O 1 N l Y 3 R p b 2 4 x L 1 B s Y X l l c i B T d G F u Z G F y Z C B Q a X R j a G l u Z y B U Y W J s Z S 9 D a G F u Z 2 V k I F R 5 c G U u e 0 l C Q i w y M X 0 m c X V v d D s s J n F 1 b 3 Q 7 U 2 V j d G l v b j E v U G x h e W V y I F N 0 Y W 5 k Y X J k I F B p d G N o a W 5 n I F R h Y m x l L 0 N o Y W 5 n Z W Q g V H l w Z S 5 7 U 0 8 s M j J 9 J n F 1 b 3 Q 7 L C Z x d W 9 0 O 1 N l Y 3 R p b 2 4 x L 1 B s Y X l l c i B T d G F u Z G F y Z C B Q a X R j a G l u Z y B U Y W J s Z S 9 D a G F u Z 2 V k I F R 5 c G U u e 0 h C U C w y M 3 0 m c X V v d D s s J n F 1 b 3 Q 7 U 2 V j d G l v b j E v U G x h e W V y I F N 0 Y W 5 k Y X J k I F B p d G N o a W 5 n I F R h Y m x l L 0 N o Y W 5 n Z W Q g V H l w Z S 5 7 Q k s s M j R 9 J n F 1 b 3 Q 7 L C Z x d W 9 0 O 1 N l Y 3 R p b 2 4 x L 1 B s Y X l l c i B T d G F u Z G F y Z C B Q a X R j a G l u Z y B U Y W J s Z S 9 D a G F u Z 2 V k I F R 5 c G U u e 1 d Q L D I 1 f S Z x d W 9 0 O y w m c X V v d D t T Z W N 0 a W 9 u M S 9 Q b G F 5 Z X I g U 3 R h b m R h c m Q g U G l 0 Y 2 h p b m c g V G F i b G U v Q 2 h h b m d l Z C B U e X B l L n t C R i w y N n 0 m c X V v d D s s J n F 1 b 3 Q 7 U 2 V j d G l v b j E v U G x h e W V y I F N 0 Y W 5 k Y X J k I F B p d G N o a W 5 n I F R h Y m x l L 0 N o Y W 5 n Z W Q g V H l w Z S 5 7 R V J B K y w y N 3 0 m c X V v d D s s J n F 1 b 3 Q 7 U 2 V j d G l v b j E v U G x h e W V y I F N 0 Y W 5 k Y X J k I F B p d G N o a W 5 n I F R h Y m x l L 0 N o Y W 5 n Z W Q g V H l w Z S 5 7 R k l Q L D I 4 f S Z x d W 9 0 O y w m c X V v d D t T Z W N 0 a W 9 u M S 9 Q b G F 5 Z X I g U 3 R h b m R h c m Q g U G l 0 Y 2 h p b m c g V G F i b G U v Q 2 h h b m d l Z C B U e X B l L n t X S E l Q L D I 5 f S Z x d W 9 0 O y w m c X V v d D t T Z W N 0 a W 9 u M S 9 Q b G F 5 Z X I g U 3 R h b m R h c m Q g U G l 0 Y 2 h p b m c g V G F i b G U v Q 2 h h b m d l Z C B U e X B l L n t I O S w z M H 0 m c X V v d D s s J n F 1 b 3 Q 7 U 2 V j d G l v b j E v U G x h e W V y I F N 0 Y W 5 k Y X J k I F B p d G N o a W 5 n I F R h Y m x l L 0 N o Y W 5 n Z W Q g V H l w Z S 5 7 S F I 5 L D M x f S Z x d W 9 0 O y w m c X V v d D t T Z W N 0 a W 9 u M S 9 Q b G F 5 Z X I g U 3 R h b m R h c m Q g U G l 0 Y 2 h p b m c g V G F i b G U v Q 2 h h b m d l Z C B U e X B l L n t C Q j k s M z J 9 J n F 1 b 3 Q 7 L C Z x d W 9 0 O 1 N l Y 3 R p b 2 4 x L 1 B s Y X l l c i B T d G F u Z G F y Z C B Q a X R j a G l u Z y B U Y W J s Z S 9 D a G F u Z 2 V k I F R 5 c G U u e 1 N P O S w z M 3 0 m c X V v d D s s J n F 1 b 3 Q 7 U 2 V j d G l v b j E v U G x h e W V y I F N 0 Y W 5 k Y X J k I F B p d G N o a W 5 n I F R h Y m x l L 0 N o Y W 5 n Z W Q g V H l w Z S 5 7 U 0 8 v V y w z N H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s Y X l l c i U y M F N 0 Y W 5 k Y X J k J T I w Q m F 0 d G l u Z y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s Y X l l c i U y M F N 0 Y W 5 k Y X J k J T I w Q m F 0 d G l u Z y 9 E Y X R h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x h e W V y J T I w U 3 R h b m R h c m Q l M j B C Y X R 0 a W 5 n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b G F 5 Z X I l M j B T d G F u Z G F y Z C U y M F B p d G N o a W 5 n J T I w V G F i b G U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b G F 5 Z X I l M j B T d G F u Z G F y Z C U y M F B p d G N o a W 5 n J T I w V G F i b G U v R G F 0 Y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s Y X l l c i U y M F N 0 Y W 5 k Y X J k J T I w U G l 0 Y 2 h p b m c l M j B U Y W J s Z S 9 D a G F u Z 2 V k J T I w V H l w Z T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V N 1 E k U I j A E 2 v / m N Z e t L P K g A A A A A C A A A A A A A Q Z g A A A A E A A C A A A A B Q y T O P o Z D p O 7 z 0 i D N X B s i V v z L B V b X F n D u h T m y X X d L x P A A A A A A O g A A A A A I A A C A A A A A L + c K H n 4 N N W H M Q 5 z T D v T a B S K i F L j 7 P Q S m o m i 1 O H S x i F l A A A A D 5 W m z O o D I Z c V / V h L 4 V 3 N n R 7 0 m p o x 8 3 M P p i 6 X 2 1 L j r 3 m 5 + 0 y 9 8 4 2 t r s i h 2 T K 3 C w 8 5 9 v K 9 3 m D 2 6 1 N C O 7 0 r W i b i F Y E G h L P B 8 C z G n a A H e U l / H e 1 k A A A A A j D B j S d H 3 E J / r B j a A o / r s 4 6 8 l 2 z E + d 7 g l l 7 b M w h t S S C X j w 3 i V C a J W S D H 5 6 r + g Y u X T n b p y 6 W b s D n f W a G H m S m 4 c D < / D a t a M a s h u p > 
</file>

<file path=customXml/itemProps1.xml><?xml version="1.0" encoding="utf-8"?>
<ds:datastoreItem xmlns:ds="http://schemas.openxmlformats.org/officeDocument/2006/customXml" ds:itemID="{F6DD3D3B-E749-4E2C-AD09-045F0F2FCE5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4 games</vt:lpstr>
      <vt:lpstr>5 games</vt:lpstr>
      <vt:lpstr>Rotation</vt:lpstr>
      <vt:lpstr>SA Roster 2023</vt:lpstr>
      <vt:lpstr>Roto League</vt:lpstr>
      <vt:lpstr>'SA Roster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Larry Bond</cp:lastModifiedBy>
  <cp:lastPrinted>2023-03-11T17:31:59Z</cp:lastPrinted>
  <dcterms:created xsi:type="dcterms:W3CDTF">2004-03-09T22:24:57Z</dcterms:created>
  <dcterms:modified xsi:type="dcterms:W3CDTF">2023-04-02T17:42:12Z</dcterms:modified>
</cp:coreProperties>
</file>